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llie Burchett\Desktop\Master Order Forms\"/>
    </mc:Choice>
  </mc:AlternateContent>
  <bookViews>
    <workbookView xWindow="0" yWindow="0" windowWidth="5970" windowHeight="4635"/>
  </bookViews>
  <sheets>
    <sheet name="Sheet1" sheetId="1" r:id="rId1"/>
  </sheets>
  <definedNames>
    <definedName name="_xlnm.Print_Area" localSheetId="0">Sheet1!$A$1:$J$153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3" i="1" l="1"/>
  <c r="E70" i="1" l="1"/>
  <c r="J49" i="1"/>
  <c r="J45" i="1"/>
  <c r="J40" i="1"/>
  <c r="J37" i="1"/>
  <c r="J31" i="1"/>
  <c r="J30" i="1"/>
  <c r="J32" i="1"/>
  <c r="J81" i="1"/>
  <c r="J73" i="1"/>
  <c r="E73" i="1"/>
  <c r="E71" i="1"/>
  <c r="J71" i="1"/>
  <c r="J72" i="1"/>
  <c r="J21" i="1"/>
  <c r="J28" i="1"/>
  <c r="E52" i="1"/>
  <c r="E72" i="1"/>
  <c r="E81" i="1"/>
  <c r="E92" i="1"/>
  <c r="J58" i="1"/>
  <c r="E93" i="1"/>
  <c r="J93" i="1"/>
  <c r="J69" i="1"/>
  <c r="J68" i="1"/>
  <c r="J67" i="1"/>
  <c r="J66" i="1"/>
  <c r="E45" i="1"/>
  <c r="E58" i="1"/>
  <c r="E22" i="1"/>
  <c r="E21" i="1"/>
  <c r="J22" i="1"/>
  <c r="J20" i="1"/>
  <c r="E20" i="1"/>
  <c r="E18" i="1"/>
  <c r="J18" i="1"/>
  <c r="J17" i="1"/>
  <c r="E17" i="1"/>
  <c r="J34" i="1"/>
  <c r="J33" i="1"/>
  <c r="J52" i="1" l="1"/>
  <c r="E57" i="1"/>
  <c r="E30" i="1" l="1"/>
  <c r="E54" i="1" l="1"/>
  <c r="E13" i="1" l="1"/>
  <c r="E12" i="1" l="1"/>
  <c r="J89" i="1" l="1"/>
  <c r="J90" i="1"/>
  <c r="J91" i="1"/>
  <c r="J92" i="1"/>
  <c r="J94" i="1"/>
  <c r="J95" i="1"/>
  <c r="J96" i="1"/>
  <c r="J97" i="1"/>
  <c r="J98" i="1"/>
  <c r="E97" i="1" l="1"/>
  <c r="E95" i="1"/>
  <c r="J11" i="1"/>
  <c r="J12" i="1" l="1"/>
  <c r="E49" i="1"/>
  <c r="E48" i="1"/>
  <c r="E46" i="1"/>
  <c r="E44" i="1"/>
  <c r="E42" i="1"/>
  <c r="E41" i="1"/>
  <c r="E40" i="1"/>
  <c r="E55" i="1"/>
  <c r="E86" i="1" l="1"/>
  <c r="J87" i="1" l="1"/>
  <c r="E34" i="1"/>
  <c r="J42" i="1" l="1"/>
  <c r="E89" i="1" l="1"/>
  <c r="E88" i="1"/>
  <c r="E87" i="1"/>
  <c r="E85" i="1"/>
  <c r="E84" i="1"/>
  <c r="E83" i="1"/>
  <c r="E82" i="1"/>
  <c r="J86" i="1"/>
  <c r="J88" i="1"/>
  <c r="E90" i="1" l="1"/>
  <c r="E80" i="1"/>
  <c r="E79" i="1"/>
  <c r="E78" i="1"/>
  <c r="J63" i="1" l="1"/>
  <c r="E68" i="1" l="1"/>
  <c r="E76" i="1" l="1"/>
  <c r="E96" i="1"/>
  <c r="E98" i="1"/>
  <c r="E99" i="1"/>
  <c r="E100" i="1"/>
  <c r="E15" i="1"/>
  <c r="E16" i="1"/>
  <c r="E19" i="1"/>
  <c r="E26" i="1"/>
  <c r="E27" i="1"/>
  <c r="E31" i="1"/>
  <c r="E32" i="1"/>
  <c r="E33" i="1"/>
  <c r="E35" i="1"/>
  <c r="E36" i="1"/>
  <c r="E39" i="1"/>
  <c r="E61" i="1"/>
  <c r="E63" i="1"/>
  <c r="E64" i="1"/>
  <c r="E65" i="1"/>
  <c r="E67" i="1"/>
  <c r="J99" i="1" l="1"/>
  <c r="J77" i="1"/>
  <c r="J62" i="1"/>
  <c r="J61" i="1"/>
  <c r="J60" i="1"/>
  <c r="J59" i="1"/>
  <c r="J57" i="1"/>
  <c r="J56" i="1"/>
  <c r="J54" i="1"/>
  <c r="J53" i="1"/>
  <c r="J48" i="1"/>
  <c r="J47" i="1"/>
  <c r="J46" i="1"/>
  <c r="J44" i="1"/>
  <c r="J41" i="1"/>
  <c r="J38" i="1"/>
  <c r="J29" i="1"/>
  <c r="J27" i="1"/>
  <c r="J26" i="1"/>
  <c r="J25" i="1"/>
  <c r="J24" i="1"/>
  <c r="J23" i="1"/>
  <c r="J19" i="1"/>
  <c r="J16" i="1"/>
  <c r="J14" i="1"/>
  <c r="J13" i="1"/>
  <c r="J102" i="1" l="1"/>
  <c r="J111" i="1" s="1"/>
</calcChain>
</file>

<file path=xl/sharedStrings.xml><?xml version="1.0" encoding="utf-8"?>
<sst xmlns="http://schemas.openxmlformats.org/spreadsheetml/2006/main" count="393" uniqueCount="244">
  <si>
    <t>Date:</t>
  </si>
  <si>
    <t xml:space="preserve"> </t>
  </si>
  <si>
    <t>Serial Number:</t>
  </si>
  <si>
    <t>Dealer PO#:</t>
  </si>
  <si>
    <t>Flooring/Payment Source:</t>
  </si>
  <si>
    <t>Texas</t>
  </si>
  <si>
    <t>Salesperson:</t>
  </si>
  <si>
    <t>Exterior:</t>
  </si>
  <si>
    <t>Total</t>
  </si>
  <si>
    <t>X</t>
  </si>
  <si>
    <t>36" 6 panel steel door</t>
  </si>
  <si>
    <t>Metal Roof</t>
  </si>
  <si>
    <t>Exterior stain IPO Paint</t>
  </si>
  <si>
    <t>House wrap around home</t>
  </si>
  <si>
    <t>Energy saving backer board</t>
  </si>
  <si>
    <t>Rear deck (per sq. foot)</t>
  </si>
  <si>
    <t>Wire Mesh Underbelly</t>
  </si>
  <si>
    <t>Extra R-11 in floor</t>
  </si>
  <si>
    <t>Appliances:</t>
  </si>
  <si>
    <t>Extra R-11 in Celing</t>
  </si>
  <si>
    <t>Radiant Barrier</t>
  </si>
  <si>
    <t>Icemaker for standard refrigerator</t>
  </si>
  <si>
    <t>2 window clerestory</t>
  </si>
  <si>
    <t>3 Window clerestory</t>
  </si>
  <si>
    <t>Plumb for gas range (or gas line)</t>
  </si>
  <si>
    <t>Interior:</t>
  </si>
  <si>
    <t>Tape &amp; textured walls</t>
  </si>
  <si>
    <t>90" Sidewall height</t>
  </si>
  <si>
    <t xml:space="preserve">Run 8 wire for thermostat </t>
  </si>
  <si>
    <t>Single Loft w,4 can lights, tv jack, recept</t>
  </si>
  <si>
    <t>Prep for outside air</t>
  </si>
  <si>
    <t>Dbl. Loft w,4 can lights, tv jack, recept</t>
  </si>
  <si>
    <t>Water shut off valves</t>
  </si>
  <si>
    <t>Plumb for washer/dryer 110/220</t>
  </si>
  <si>
    <t>SXS refrigerator w/ice in door</t>
  </si>
  <si>
    <t>48" Shower with glass door</t>
  </si>
  <si>
    <t>Run A/C duct to loft per print</t>
  </si>
  <si>
    <t>Add medicine cabinet</t>
  </si>
  <si>
    <t>Wiring for 4 interior speakers</t>
  </si>
  <si>
    <t>Wood stiles</t>
  </si>
  <si>
    <t>Lined Cabinets</t>
  </si>
  <si>
    <t>Laminate backsplash (kit &amp; bath)</t>
  </si>
  <si>
    <t>AC quick disconnect</t>
  </si>
  <si>
    <t>Interior panel box</t>
  </si>
  <si>
    <t>Plumbing:</t>
  </si>
  <si>
    <t>Outside water faucet (each)</t>
  </si>
  <si>
    <t>O/H cabinets above bed</t>
  </si>
  <si>
    <t>Color Choices:</t>
  </si>
  <si>
    <t>Fascia Color:</t>
  </si>
  <si>
    <t>TOTAL UPGRADES</t>
  </si>
  <si>
    <t>Lino Color:</t>
  </si>
  <si>
    <t>Carpet Color:</t>
  </si>
  <si>
    <t>TOTAL PRICE</t>
  </si>
  <si>
    <t>Cabinet Color:</t>
  </si>
  <si>
    <t>Special Instructions</t>
  </si>
  <si>
    <t>Base Price:</t>
  </si>
  <si>
    <t xml:space="preserve">                                                                                                       Customer Initials  __________  Customer Initials  __________</t>
  </si>
  <si>
    <t xml:space="preserve">  </t>
  </si>
  <si>
    <t>Laminate flooring T/O</t>
  </si>
  <si>
    <t>Stainless Appliances</t>
  </si>
  <si>
    <t>30 " gas range</t>
  </si>
  <si>
    <t xml:space="preserve">Model: </t>
  </si>
  <si>
    <t>Stained baseboard and trim</t>
  </si>
  <si>
    <t>Pendant Lighting</t>
  </si>
  <si>
    <t>Laminate edge (kit &amp; bath)</t>
  </si>
  <si>
    <t>Nightstand w/ reading light (each)</t>
  </si>
  <si>
    <t>Delete Entertainment Center</t>
  </si>
  <si>
    <t>Residential Nail on electrical boxes</t>
  </si>
  <si>
    <t>Exterior ceiling fan no light kit</t>
  </si>
  <si>
    <t>R22 in ceiling,R11 floors, R13 sidewalls</t>
  </si>
  <si>
    <t>Drop in electric smooth cook top</t>
  </si>
  <si>
    <t>Countertop Bath:</t>
  </si>
  <si>
    <t>Backsplash Bath:</t>
  </si>
  <si>
    <t>Hardware:</t>
  </si>
  <si>
    <t>Interior Door Color:</t>
  </si>
  <si>
    <t>Interior Trim Color:</t>
  </si>
  <si>
    <t>Backsplash Kit:</t>
  </si>
  <si>
    <t>Countertop Kit:</t>
  </si>
  <si>
    <t>Exterior Door Color:</t>
  </si>
  <si>
    <t>Garbage Disposal</t>
  </si>
  <si>
    <t>Log with chink on porch</t>
  </si>
  <si>
    <t>Raised panel door hickory</t>
  </si>
  <si>
    <t>Mission cabinet door oncor</t>
  </si>
  <si>
    <t>Linen in bath per print</t>
  </si>
  <si>
    <t>Nantuckett White cabinets</t>
  </si>
  <si>
    <t>Window Color:</t>
  </si>
  <si>
    <t>Exterior Base:</t>
  </si>
  <si>
    <t>Exterior Trim:</t>
  </si>
  <si>
    <t>Intertior Paint:</t>
  </si>
  <si>
    <t>Electric Fireplace</t>
  </si>
  <si>
    <t>Water Heater Pan</t>
  </si>
  <si>
    <t>Dual Pane Low E Windows</t>
  </si>
  <si>
    <t xml:space="preserve">SYP Interior Doors </t>
  </si>
  <si>
    <t xml:space="preserve">SYP Baseboard molding </t>
  </si>
  <si>
    <t>2" Batts on flat 4 X 8 sheets fiber cement</t>
  </si>
  <si>
    <t>SYP Window Trim and Casing</t>
  </si>
  <si>
    <t>Extra axle (porches over 4 feet &amp; lofts)</t>
  </si>
  <si>
    <t>Composite decking on porch</t>
  </si>
  <si>
    <t>1/2 rock wood burning FP on porch</t>
  </si>
  <si>
    <t>100 amp electric service w/o power cord</t>
  </si>
  <si>
    <t xml:space="preserve">Phone jack </t>
  </si>
  <si>
    <t>Extra interior receptacle</t>
  </si>
  <si>
    <t>Interior Can Lights (4 standard)</t>
  </si>
  <si>
    <t>Rain Showerhead (not in lofts)</t>
  </si>
  <si>
    <t>20 gallon electric water heater</t>
  </si>
  <si>
    <t>Prep for mini split (per blower)</t>
  </si>
  <si>
    <t>Full 6X6 ceramic backsplash (kit)</t>
  </si>
  <si>
    <t>Full subway tile (kit) 2 rows (bth)</t>
  </si>
  <si>
    <t>Full mosaic tile (kitchen only)</t>
  </si>
  <si>
    <t>Rounded laminate edge(kit &amp; bath)</t>
  </si>
  <si>
    <t>Dealer/Customer Name:</t>
  </si>
  <si>
    <t>Additional Options:</t>
  </si>
  <si>
    <t xml:space="preserve">Handheld Shower </t>
  </si>
  <si>
    <t>Cabinetry/molding:</t>
  </si>
  <si>
    <t>Electrical:</t>
  </si>
  <si>
    <t>Bathroom:</t>
  </si>
  <si>
    <t>Laminate Color:</t>
  </si>
  <si>
    <t>Countertop Island:</t>
  </si>
  <si>
    <t>1/2 SYP Ceiling</t>
  </si>
  <si>
    <t>6" mosaic in the bath only</t>
  </si>
  <si>
    <t>SYP Ceiling</t>
  </si>
  <si>
    <t>6/12 Roof pitch per print</t>
  </si>
  <si>
    <t>Wood shelves and wood drawers</t>
  </si>
  <si>
    <t>8/12 Roof pitch w/2X6 loft floor-trey</t>
  </si>
  <si>
    <t xml:space="preserve">Coil top electric range </t>
  </si>
  <si>
    <t xml:space="preserve">Lapped Fiber Cement Siding T/O </t>
  </si>
  <si>
    <t>SYP Through-out (walls &amp; ceilings)</t>
  </si>
  <si>
    <t>Bronze Fixtures T/O</t>
  </si>
  <si>
    <t>Tile shower w/sliding glass door</t>
  </si>
  <si>
    <r>
      <t xml:space="preserve">54" One piece tub </t>
    </r>
    <r>
      <rPr>
        <sz val="7"/>
        <rFont val="Arial"/>
        <family val="2"/>
      </rPr>
      <t>w/sliding glass door</t>
    </r>
  </si>
  <si>
    <t>White Apron Farm Sink 2 basin</t>
  </si>
  <si>
    <t>Stainless Apron Farm Sink 1 basin</t>
  </si>
  <si>
    <t>Stainless Sink 2 basin</t>
  </si>
  <si>
    <t>Dishwasher (18")</t>
  </si>
  <si>
    <t>SYP Soffit in Kitchen</t>
  </si>
  <si>
    <t>SYP Backsplash</t>
  </si>
  <si>
    <t xml:space="preserve">Microwave/Convection Oven </t>
  </si>
  <si>
    <t>Smooth top electric range</t>
  </si>
  <si>
    <r>
      <t xml:space="preserve">GE </t>
    </r>
    <r>
      <rPr>
        <sz val="7"/>
        <rFont val="Arial"/>
        <family val="2"/>
      </rPr>
      <t>Front load</t>
    </r>
    <r>
      <rPr>
        <sz val="8"/>
        <rFont val="Arial"/>
        <family val="2"/>
      </rPr>
      <t xml:space="preserve"> washer/dryer 220v-white</t>
    </r>
  </si>
  <si>
    <r>
      <t xml:space="preserve">Cedar rails </t>
    </r>
    <r>
      <rPr>
        <sz val="7"/>
        <rFont val="Arial"/>
        <family val="2"/>
      </rPr>
      <t>IPO vinyl porch rails</t>
    </r>
    <r>
      <rPr>
        <sz val="8"/>
        <rFont val="Arial"/>
        <family val="2"/>
      </rPr>
      <t xml:space="preserve"> (per sq.ft)</t>
    </r>
  </si>
  <si>
    <t>4 window clerestory</t>
  </si>
  <si>
    <t>12" Eaves (on 11.2 wide homes only)</t>
  </si>
  <si>
    <r>
      <t xml:space="preserve">Gray Stained cabinets </t>
    </r>
    <r>
      <rPr>
        <sz val="7"/>
        <rFont val="Arial"/>
        <family val="2"/>
      </rPr>
      <t>(raised panel)</t>
    </r>
  </si>
  <si>
    <t>Inter.Ceiling Fan Color:</t>
  </si>
  <si>
    <t>Ext. Ceiling Fan Color:</t>
  </si>
  <si>
    <t>Composite Deck Color:</t>
  </si>
  <si>
    <t>Hidden hinges &amp; Hvy duty drwr guides</t>
  </si>
  <si>
    <t>6" row of mosaic (kit &amp; bath)</t>
  </si>
  <si>
    <t>Real Cedar Facia</t>
  </si>
  <si>
    <t>6" row 6 x 6 ceramic (kitchen/bath)</t>
  </si>
  <si>
    <t>18 Cu. Ft. Refrigerator Black</t>
  </si>
  <si>
    <t>Porch Rails:</t>
  </si>
  <si>
    <t xml:space="preserve">SGD w/blinds IPO of steel door </t>
  </si>
  <si>
    <t>Porch Posts:</t>
  </si>
  <si>
    <t>Signature Series</t>
  </si>
  <si>
    <t>Add-ons:</t>
  </si>
  <si>
    <t>INCLUDED</t>
  </si>
  <si>
    <t>A/C Type:  ___________</t>
  </si>
  <si>
    <t>______________________</t>
  </si>
  <si>
    <t>Porch Gable:</t>
  </si>
  <si>
    <t>Open Gable w/Crows Foot</t>
  </si>
  <si>
    <t>A/C - SPECIFY TYPE BELOW</t>
  </si>
  <si>
    <t>Shower Tile:</t>
  </si>
  <si>
    <t>Metal Roof Color:</t>
  </si>
  <si>
    <t>Delivery &amp; Tiedowns within 100 miles</t>
  </si>
  <si>
    <t>One set of temporary, wooden steps</t>
  </si>
  <si>
    <t>Sales Tax Not Included (Purchase Agreement will reflect Sales Tax)</t>
  </si>
  <si>
    <t>Important Information</t>
  </si>
  <si>
    <t xml:space="preserve">All Prices are subject to change at any time without notice.  Building, material and shipping charges </t>
  </si>
  <si>
    <t>constantly increase.  Prices are not guaranteed until a formal written agreement to purchase is signed</t>
  </si>
  <si>
    <t>and your deposit is received.</t>
  </si>
  <si>
    <r>
      <t xml:space="preserve">Additional Charges May Apply For State-Specific Building &amp; Installation Requirements </t>
    </r>
    <r>
      <rPr>
        <b/>
        <sz val="7"/>
        <rFont val="Arial"/>
        <family val="2"/>
      </rPr>
      <t>(wind zone, thermal zone, roof load, etc)</t>
    </r>
  </si>
  <si>
    <t>For more information or with questions, contact</t>
  </si>
  <si>
    <t>Recreational Resort Cottages</t>
  </si>
  <si>
    <t>4384 E I-30</t>
  </si>
  <si>
    <t>Rockwall, Texas 75087</t>
  </si>
  <si>
    <t>1-877-219-4059</t>
  </si>
  <si>
    <t>972-771-2176</t>
  </si>
  <si>
    <t>fax 972-771-1008</t>
  </si>
  <si>
    <t>sales@parkmodelsupercenter.com</t>
  </si>
  <si>
    <t>One set of temporary, wooden steps are included with each park model.</t>
  </si>
  <si>
    <t>Payment in full must be received prior to the delivery of the park model.</t>
  </si>
  <si>
    <t>Recreational Resort Cottages is licensed, bonded and insured for delivery.</t>
  </si>
  <si>
    <t>Base Prices include a site check, delivery, and tie downs within 100 miles.  Additional mileage is subject to additional fees.</t>
  </si>
  <si>
    <t>See details listed with each base price.  Sales tax and title fees are not included in the base price and vary by state.</t>
  </si>
  <si>
    <t>*FULL PAYMENT IS REQUIRED PRIOR TO DELIVERY.</t>
  </si>
  <si>
    <t>Revised 08/25/2016</t>
  </si>
  <si>
    <t>Out of state deliveries may be subject to escorting and other state-imposed fees.  A/C Unit Size &amp; Number of Heads on a Ductless System will vary by floorplan.</t>
  </si>
  <si>
    <t>Extra Interior GREE A/C Head/Blower</t>
  </si>
  <si>
    <t>Pantry in hall with Door - 3 Shelves</t>
  </si>
  <si>
    <t>Closet in hall with Door - Rod &amp; Shelf</t>
  </si>
  <si>
    <t>STANDARD</t>
  </si>
  <si>
    <t>50 AMP STANDARD. with pigtail</t>
  </si>
  <si>
    <t>TV jack (each) 2 STANDARD</t>
  </si>
  <si>
    <t>Extra exterior receptacle (each)-1 STANDARD</t>
  </si>
  <si>
    <t>36" door with blinds IPO Std Steel Door</t>
  </si>
  <si>
    <r>
      <t xml:space="preserve">Front deck (per sq. foot)    </t>
    </r>
    <r>
      <rPr>
        <sz val="8"/>
        <color rgb="FFC00000"/>
        <rFont val="Arial"/>
        <family val="2"/>
      </rPr>
      <t>TOTAL SIZE:___</t>
    </r>
  </si>
  <si>
    <t>White Texas Star door IPO Std Steel Door</t>
  </si>
  <si>
    <t>Add White Texas Star door WNE</t>
  </si>
  <si>
    <t>Additional 36" door w/blinds WNE</t>
  </si>
  <si>
    <t>Add SGD w/blinds WNE</t>
  </si>
  <si>
    <t>French Doors WNE (designate knob side)</t>
  </si>
  <si>
    <t>French Doors IPO Std Door (designate knob)</t>
  </si>
  <si>
    <r>
      <t xml:space="preserve">9/12 Roof pitch w/2X6 loft floor-trey </t>
    </r>
    <r>
      <rPr>
        <sz val="5"/>
        <rFont val="Arial"/>
        <family val="2"/>
      </rPr>
      <t>(Cannot do on 15 wide)</t>
    </r>
  </si>
  <si>
    <t>Extra door for screened porch</t>
  </si>
  <si>
    <t>Screen Material Run Under Porch</t>
  </si>
  <si>
    <t>Stain Added to SYP Through-out (walls &amp; ceilings)</t>
  </si>
  <si>
    <t xml:space="preserve">SYP Wainscoating (per running ft.) </t>
  </si>
  <si>
    <t>Additional interior SYP door</t>
  </si>
  <si>
    <r>
      <t>Screened Porch w/one door</t>
    </r>
    <r>
      <rPr>
        <sz val="6"/>
        <rFont val="Arial"/>
        <family val="2"/>
      </rPr>
      <t xml:space="preserve"> - CLOSED GABLE</t>
    </r>
  </si>
  <si>
    <t>Closed Gable on unscreened Porch</t>
  </si>
  <si>
    <t>Lino flooring throughout bottom floor</t>
  </si>
  <si>
    <t>Lino in Loft with wood stairs</t>
  </si>
  <si>
    <t>Laminate in Loft with Wood Stairs</t>
  </si>
  <si>
    <t>Large mirror above sink &amp; counter</t>
  </si>
  <si>
    <t>Cedar Trim Around Exterior Doors/Windows</t>
  </si>
  <si>
    <t>54" Roll-in Tile Shower IPO Std</t>
  </si>
  <si>
    <t>Craftsman Style Porch</t>
  </si>
  <si>
    <t>Island with rounded edge WITH LEGS</t>
  </si>
  <si>
    <t>Island with rounded edge W/CASTERS</t>
  </si>
  <si>
    <t>Paint Exterior Door (each)</t>
  </si>
  <si>
    <t>Exterior Electrical Panel Box IPO Interior</t>
  </si>
  <si>
    <t>Omit Cabinet Door Cover Over Int. Panel Box</t>
  </si>
  <si>
    <t>Exterior can lights (each)</t>
  </si>
  <si>
    <t>W/B Only for Fan on Porch(s)</t>
  </si>
  <si>
    <t>Ceiling fan w/ light - Interior (each)</t>
  </si>
  <si>
    <t>Wood Stairs on Trinca</t>
  </si>
  <si>
    <t>Porcelain Elongated/Raised Toilet</t>
  </si>
  <si>
    <t>Queen Bed Box with 6 Drawers Builtin</t>
  </si>
  <si>
    <t>Q Mattress for Bed Box (Noah's Brand)</t>
  </si>
  <si>
    <t>King Bed Box w/hydraulic lift &amp; storage</t>
  </si>
  <si>
    <t>Queen Bed Box w/hydraulic lift &amp; storage</t>
  </si>
  <si>
    <t>K Mattress for Bed Box (Noah's Brand)</t>
  </si>
  <si>
    <t>Full Bed Box w/hydraulic lift &amp; storage</t>
  </si>
  <si>
    <t>Full Mattress for Bed Box (Noah's Brand)</t>
  </si>
  <si>
    <t>40000 BTU gas furnace - RV type</t>
  </si>
  <si>
    <t>Single Barn Door Closet (each)</t>
  </si>
  <si>
    <t>Cedar Posts on Porch IPO Std (per post)</t>
  </si>
  <si>
    <t>Granite Countertops (per SF)</t>
  </si>
  <si>
    <t>Quartz Countertops (call for price - different levels)</t>
  </si>
  <si>
    <t>HD Laminate Countertops T/O</t>
  </si>
  <si>
    <t>O/H Cabinets Above W/D in Stillwater</t>
  </si>
  <si>
    <t>Log with chink on porch and sides</t>
  </si>
  <si>
    <t>Handicap Bars (each)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</si>
</sst>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20"/>
      <color rgb="FFC00000"/>
      <name val="Monotype Corsiva"/>
      <family val="4"/>
    </font>
    <font>
      <sz val="20"/>
      <name val="Algerian"/>
      <family val="5"/>
    </font>
    <font>
      <b/>
      <sz val="20"/>
      <name val="Algerian"/>
      <family val="5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8"/>
      <color rgb="FF00B0F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8"/>
      <color rgb="FFC00000"/>
      <name val="Arial"/>
      <family val="2"/>
    </font>
    <font>
      <sz val="8"/>
      <color theme="1"/>
      <name val="Calibri"/>
      <family val="2"/>
      <scheme val="minor"/>
    </font>
    <font>
      <sz val="7.8"/>
      <name val="Arial"/>
      <family val="2"/>
    </font>
    <font>
      <sz val="9"/>
      <color theme="1"/>
      <name val="Calibri"/>
      <family val="2"/>
      <scheme val="minor"/>
    </font>
    <font>
      <sz val="7.5"/>
      <name val="Arial"/>
      <family val="2"/>
    </font>
    <font>
      <b/>
      <sz val="10"/>
      <color rgb="FF00B050"/>
      <name val="Arial"/>
      <family val="2"/>
    </font>
    <font>
      <b/>
      <sz val="9"/>
      <color rgb="FF00B050"/>
      <name val="Arial"/>
      <family val="2"/>
    </font>
    <font>
      <b/>
      <sz val="10"/>
      <color rgb="FFFF0000"/>
      <name val="Arial"/>
      <family val="2"/>
    </font>
    <font>
      <sz val="7.5"/>
      <color theme="1"/>
      <name val="Arial"/>
      <family val="2"/>
    </font>
    <font>
      <u/>
      <sz val="9"/>
      <name val="Arial"/>
      <family val="2"/>
    </font>
    <font>
      <b/>
      <sz val="7"/>
      <name val="Arial"/>
      <family val="2"/>
    </font>
    <font>
      <u/>
      <sz val="10"/>
      <color indexed="12"/>
      <name val="Arial"/>
      <family val="2"/>
    </font>
    <font>
      <sz val="8"/>
      <color rgb="FFC00000"/>
      <name val="Arial"/>
      <family val="2"/>
    </font>
    <font>
      <sz val="5"/>
      <name val="Arial"/>
      <family val="2"/>
    </font>
    <font>
      <sz val="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</cellStyleXfs>
  <cellXfs count="18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/>
    <xf numFmtId="44" fontId="3" fillId="0" borderId="0" xfId="1" applyFont="1"/>
    <xf numFmtId="0" fontId="0" fillId="0" borderId="0" xfId="0" applyBorder="1"/>
    <xf numFmtId="0" fontId="7" fillId="0" borderId="0" xfId="0" applyFont="1"/>
    <xf numFmtId="44" fontId="8" fillId="0" borderId="0" xfId="1" applyFont="1" applyAlignment="1"/>
    <xf numFmtId="44" fontId="7" fillId="0" borderId="0" xfId="1" applyFont="1" applyAlignment="1">
      <alignment horizontal="left"/>
    </xf>
    <xf numFmtId="0" fontId="9" fillId="0" borderId="0" xfId="0" applyFont="1"/>
    <xf numFmtId="0" fontId="6" fillId="0" borderId="0" xfId="0" applyFont="1"/>
    <xf numFmtId="0" fontId="10" fillId="0" borderId="0" xfId="0" applyFont="1"/>
    <xf numFmtId="0" fontId="12" fillId="0" borderId="0" xfId="0" applyFont="1"/>
    <xf numFmtId="0" fontId="13" fillId="0" borderId="0" xfId="0" applyFont="1"/>
    <xf numFmtId="0" fontId="9" fillId="0" borderId="0" xfId="1" applyNumberFormat="1" applyFont="1" applyAlignment="1"/>
    <xf numFmtId="0" fontId="15" fillId="0" borderId="0" xfId="0" applyFont="1"/>
    <xf numFmtId="44" fontId="7" fillId="0" borderId="0" xfId="1" applyFont="1" applyAlignment="1">
      <alignment horizontal="center"/>
    </xf>
    <xf numFmtId="0" fontId="7" fillId="0" borderId="0" xfId="0" applyFont="1" applyAlignment="1">
      <alignment horizontal="center"/>
    </xf>
    <xf numFmtId="0" fontId="16" fillId="0" borderId="1" xfId="0" applyFont="1" applyBorder="1" applyAlignment="1">
      <alignment horizontal="center"/>
    </xf>
    <xf numFmtId="0" fontId="7" fillId="0" borderId="1" xfId="0" applyFont="1" applyBorder="1"/>
    <xf numFmtId="164" fontId="7" fillId="0" borderId="3" xfId="1" applyNumberFormat="1" applyFont="1" applyBorder="1" applyAlignment="1">
      <alignment horizontal="center" vertical="center"/>
    </xf>
    <xf numFmtId="0" fontId="16" fillId="0" borderId="3" xfId="0" applyFont="1" applyBorder="1" applyAlignment="1">
      <alignment horizontal="center"/>
    </xf>
    <xf numFmtId="44" fontId="7" fillId="0" borderId="3" xfId="1" applyFont="1" applyBorder="1" applyAlignment="1">
      <alignment horizontal="center"/>
    </xf>
    <xf numFmtId="164" fontId="7" fillId="0" borderId="3" xfId="1" applyNumberFormat="1" applyFont="1" applyBorder="1" applyAlignment="1">
      <alignment horizontal="center"/>
    </xf>
    <xf numFmtId="164" fontId="7" fillId="0" borderId="3" xfId="1" applyNumberFormat="1" applyFont="1" applyBorder="1"/>
    <xf numFmtId="44" fontId="7" fillId="0" borderId="3" xfId="1" applyFont="1" applyBorder="1" applyAlignment="1">
      <alignment horizontal="center" vertical="center"/>
    </xf>
    <xf numFmtId="0" fontId="16" fillId="0" borderId="5" xfId="0" applyFont="1" applyBorder="1" applyAlignment="1">
      <alignment horizontal="center"/>
    </xf>
    <xf numFmtId="44" fontId="7" fillId="0" borderId="3" xfId="1" applyFont="1" applyBorder="1"/>
    <xf numFmtId="44" fontId="7" fillId="0" borderId="3" xfId="1" applyNumberFormat="1" applyFont="1" applyBorder="1" applyAlignment="1">
      <alignment horizontal="center"/>
    </xf>
    <xf numFmtId="0" fontId="7" fillId="0" borderId="6" xfId="0" applyFont="1" applyBorder="1"/>
    <xf numFmtId="164" fontId="7" fillId="0" borderId="5" xfId="1" applyNumberFormat="1" applyFont="1" applyBorder="1" applyAlignment="1">
      <alignment horizontal="center"/>
    </xf>
    <xf numFmtId="164" fontId="7" fillId="0" borderId="2" xfId="1" applyNumberFormat="1" applyFont="1" applyBorder="1" applyAlignment="1">
      <alignment horizontal="center" vertical="center"/>
    </xf>
    <xf numFmtId="44" fontId="7" fillId="0" borderId="0" xfId="1" applyFont="1" applyBorder="1"/>
    <xf numFmtId="0" fontId="16" fillId="0" borderId="7" xfId="0" applyFont="1" applyBorder="1" applyAlignment="1">
      <alignment horizontal="center"/>
    </xf>
    <xf numFmtId="0" fontId="7" fillId="0" borderId="0" xfId="0" applyFont="1" applyBorder="1"/>
    <xf numFmtId="164" fontId="7" fillId="0" borderId="5" xfId="1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44" fontId="7" fillId="0" borderId="0" xfId="1" applyFont="1" applyBorder="1" applyAlignment="1">
      <alignment horizontal="center"/>
    </xf>
    <xf numFmtId="0" fontId="15" fillId="0" borderId="0" xfId="0" applyFont="1" applyBorder="1"/>
    <xf numFmtId="164" fontId="7" fillId="2" borderId="3" xfId="1" applyNumberFormat="1" applyFont="1" applyFill="1" applyBorder="1" applyAlignment="1">
      <alignment horizontal="center"/>
    </xf>
    <xf numFmtId="164" fontId="7" fillId="0" borderId="2" xfId="1" applyNumberFormat="1" applyFont="1" applyBorder="1" applyAlignment="1">
      <alignment horizontal="center"/>
    </xf>
    <xf numFmtId="44" fontId="17" fillId="0" borderId="0" xfId="1" applyFont="1" applyBorder="1"/>
    <xf numFmtId="44" fontId="7" fillId="2" borderId="3" xfId="1" applyFont="1" applyFill="1" applyBorder="1" applyAlignment="1">
      <alignment horizontal="center"/>
    </xf>
    <xf numFmtId="164" fontId="7" fillId="2" borderId="4" xfId="1" applyNumberFormat="1" applyFont="1" applyFill="1" applyBorder="1" applyAlignment="1">
      <alignment horizontal="center"/>
    </xf>
    <xf numFmtId="0" fontId="7" fillId="0" borderId="3" xfId="0" applyFont="1" applyBorder="1"/>
    <xf numFmtId="0" fontId="16" fillId="0" borderId="0" xfId="0" applyFont="1" applyBorder="1"/>
    <xf numFmtId="0" fontId="17" fillId="0" borderId="0" xfId="0" applyFont="1" applyBorder="1"/>
    <xf numFmtId="0" fontId="14" fillId="0" borderId="0" xfId="0" applyFont="1" applyBorder="1"/>
    <xf numFmtId="0" fontId="16" fillId="0" borderId="4" xfId="0" applyFont="1" applyBorder="1" applyAlignment="1">
      <alignment horizontal="center"/>
    </xf>
    <xf numFmtId="0" fontId="18" fillId="0" borderId="0" xfId="0" applyFont="1" applyBorder="1"/>
    <xf numFmtId="0" fontId="10" fillId="0" borderId="0" xfId="0" applyFont="1" applyBorder="1"/>
    <xf numFmtId="0" fontId="10" fillId="0" borderId="3" xfId="0" applyFont="1" applyBorder="1"/>
    <xf numFmtId="44" fontId="5" fillId="0" borderId="0" xfId="1" applyFont="1" applyAlignment="1">
      <alignment horizontal="center"/>
    </xf>
    <xf numFmtId="0" fontId="5" fillId="0" borderId="0" xfId="0" applyFont="1" applyBorder="1"/>
    <xf numFmtId="164" fontId="8" fillId="0" borderId="0" xfId="1" applyNumberFormat="1" applyFont="1" applyBorder="1"/>
    <xf numFmtId="164" fontId="16" fillId="0" borderId="0" xfId="0" applyNumberFormat="1" applyFont="1" applyBorder="1"/>
    <xf numFmtId="0" fontId="10" fillId="0" borderId="1" xfId="0" applyFont="1" applyBorder="1"/>
    <xf numFmtId="164" fontId="7" fillId="0" borderId="0" xfId="1" applyNumberFormat="1" applyFont="1" applyBorder="1" applyAlignment="1">
      <alignment horizontal="center"/>
    </xf>
    <xf numFmtId="164" fontId="7" fillId="0" borderId="0" xfId="1" applyNumberFormat="1" applyFont="1" applyBorder="1" applyAlignment="1">
      <alignment horizontal="center" vertical="center"/>
    </xf>
    <xf numFmtId="44" fontId="7" fillId="0" borderId="0" xfId="1" applyFont="1" applyBorder="1" applyAlignment="1">
      <alignment horizontal="center" vertical="center"/>
    </xf>
    <xf numFmtId="164" fontId="7" fillId="2" borderId="0" xfId="1" applyNumberFormat="1" applyFont="1" applyFill="1" applyBorder="1" applyAlignment="1">
      <alignment horizontal="center"/>
    </xf>
    <xf numFmtId="44" fontId="7" fillId="2" borderId="0" xfId="1" applyFont="1" applyFill="1" applyBorder="1" applyAlignment="1">
      <alignment horizontal="center"/>
    </xf>
    <xf numFmtId="0" fontId="19" fillId="0" borderId="0" xfId="0" applyFont="1"/>
    <xf numFmtId="0" fontId="7" fillId="0" borderId="1" xfId="0" applyFont="1" applyBorder="1"/>
    <xf numFmtId="0" fontId="7" fillId="0" borderId="0" xfId="0" applyFont="1"/>
    <xf numFmtId="0" fontId="7" fillId="0" borderId="0" xfId="0" applyFont="1"/>
    <xf numFmtId="0" fontId="21" fillId="0" borderId="1" xfId="0" applyFont="1" applyBorder="1"/>
    <xf numFmtId="0" fontId="16" fillId="0" borderId="6" xfId="0" applyFont="1" applyBorder="1" applyAlignment="1">
      <alignment horizontal="center"/>
    </xf>
    <xf numFmtId="0" fontId="0" fillId="0" borderId="0" xfId="0" applyBorder="1"/>
    <xf numFmtId="0" fontId="7" fillId="0" borderId="0" xfId="0" applyFont="1" applyBorder="1"/>
    <xf numFmtId="0" fontId="7" fillId="0" borderId="0" xfId="0" applyFont="1"/>
    <xf numFmtId="0" fontId="7" fillId="0" borderId="0" xfId="0" applyFont="1"/>
    <xf numFmtId="0" fontId="0" fillId="0" borderId="0" xfId="0" applyBorder="1"/>
    <xf numFmtId="0" fontId="16" fillId="2" borderId="3" xfId="0" applyFont="1" applyFill="1" applyBorder="1" applyAlignment="1">
      <alignment horizontal="center"/>
    </xf>
    <xf numFmtId="164" fontId="7" fillId="2" borderId="3" xfId="1" applyNumberFormat="1" applyFont="1" applyFill="1" applyBorder="1" applyAlignment="1">
      <alignment horizontal="center" vertical="center"/>
    </xf>
    <xf numFmtId="0" fontId="7" fillId="0" borderId="1" xfId="0" applyFont="1" applyBorder="1"/>
    <xf numFmtId="0" fontId="7" fillId="0" borderId="1" xfId="0" applyFont="1" applyBorder="1"/>
    <xf numFmtId="0" fontId="7" fillId="0" borderId="0" xfId="0" applyFont="1" applyBorder="1"/>
    <xf numFmtId="44" fontId="7" fillId="0" borderId="4" xfId="1" applyNumberFormat="1" applyFont="1" applyBorder="1" applyAlignment="1">
      <alignment horizontal="center"/>
    </xf>
    <xf numFmtId="0" fontId="20" fillId="0" borderId="1" xfId="0" applyFont="1" applyBorder="1"/>
    <xf numFmtId="44" fontId="7" fillId="2" borderId="3" xfId="1" applyNumberFormat="1" applyFont="1" applyFill="1" applyBorder="1" applyAlignment="1">
      <alignment horizontal="center"/>
    </xf>
    <xf numFmtId="0" fontId="7" fillId="0" borderId="1" xfId="0" applyFont="1" applyBorder="1"/>
    <xf numFmtId="0" fontId="7" fillId="2" borderId="1" xfId="0" applyFont="1" applyFill="1" applyBorder="1"/>
    <xf numFmtId="164" fontId="8" fillId="0" borderId="2" xfId="1" applyNumberFormat="1" applyFont="1" applyBorder="1"/>
    <xf numFmtId="0" fontId="14" fillId="0" borderId="0" xfId="0" applyFont="1"/>
    <xf numFmtId="0" fontId="14" fillId="0" borderId="0" xfId="0" applyFont="1" applyAlignment="1"/>
    <xf numFmtId="44" fontId="16" fillId="0" borderId="0" xfId="1" applyFont="1" applyBorder="1" applyAlignment="1">
      <alignment horizontal="right"/>
    </xf>
    <xf numFmtId="0" fontId="15" fillId="0" borderId="0" xfId="0" applyFont="1" applyAlignment="1">
      <alignment horizontal="left"/>
    </xf>
    <xf numFmtId="44" fontId="8" fillId="0" borderId="3" xfId="1" applyFont="1" applyBorder="1"/>
    <xf numFmtId="0" fontId="7" fillId="2" borderId="1" xfId="0" applyFont="1" applyFill="1" applyBorder="1"/>
    <xf numFmtId="0" fontId="15" fillId="2" borderId="0" xfId="0" applyFont="1" applyFill="1"/>
    <xf numFmtId="0" fontId="7" fillId="2" borderId="0" xfId="0" applyFont="1" applyFill="1"/>
    <xf numFmtId="0" fontId="7" fillId="2" borderId="6" xfId="0" applyFont="1" applyFill="1" applyBorder="1"/>
    <xf numFmtId="0" fontId="7" fillId="2" borderId="8" xfId="0" applyFont="1" applyFill="1" applyBorder="1"/>
    <xf numFmtId="44" fontId="7" fillId="2" borderId="3" xfId="1" applyFont="1" applyFill="1" applyBorder="1" applyAlignment="1">
      <alignment horizontal="center" vertical="center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7" fillId="0" borderId="18" xfId="0" applyFont="1" applyBorder="1"/>
    <xf numFmtId="0" fontId="7" fillId="0" borderId="19" xfId="0" applyFont="1" applyBorder="1"/>
    <xf numFmtId="0" fontId="7" fillId="0" borderId="20" xfId="0" applyFont="1" applyBorder="1"/>
    <xf numFmtId="0" fontId="11" fillId="0" borderId="1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/>
    <xf numFmtId="0" fontId="0" fillId="0" borderId="0" xfId="0" applyFont="1" applyBorder="1"/>
    <xf numFmtId="0" fontId="0" fillId="0" borderId="11" xfId="0" applyFont="1" applyBorder="1"/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7" fillId="2" borderId="1" xfId="0" applyFont="1" applyFill="1" applyBorder="1" applyAlignment="1">
      <alignment vertical="center"/>
    </xf>
    <xf numFmtId="0" fontId="21" fillId="0" borderId="17" xfId="0" applyFont="1" applyBorder="1"/>
    <xf numFmtId="0" fontId="0" fillId="0" borderId="2" xfId="0" applyBorder="1"/>
    <xf numFmtId="0" fontId="26" fillId="0" borderId="1" xfId="0" applyFont="1" applyBorder="1"/>
    <xf numFmtId="0" fontId="22" fillId="2" borderId="1" xfId="0" applyFont="1" applyFill="1" applyBorder="1"/>
    <xf numFmtId="0" fontId="7" fillId="2" borderId="1" xfId="0" applyFont="1" applyFill="1" applyBorder="1"/>
    <xf numFmtId="0" fontId="7" fillId="2" borderId="2" xfId="0" applyFont="1" applyFill="1" applyBorder="1"/>
    <xf numFmtId="0" fontId="7" fillId="0" borderId="1" xfId="0" applyFont="1" applyBorder="1"/>
    <xf numFmtId="0" fontId="22" fillId="0" borderId="1" xfId="0" applyFont="1" applyBorder="1"/>
    <xf numFmtId="0" fontId="22" fillId="0" borderId="2" xfId="0" applyFont="1" applyBorder="1"/>
    <xf numFmtId="0" fontId="7" fillId="0" borderId="0" xfId="0" applyFont="1"/>
    <xf numFmtId="0" fontId="7" fillId="0" borderId="0" xfId="0" applyFont="1" applyBorder="1"/>
    <xf numFmtId="0" fontId="26" fillId="0" borderId="1" xfId="0" applyFont="1" applyBorder="1" applyAlignment="1">
      <alignment horizontal="left"/>
    </xf>
    <xf numFmtId="0" fontId="26" fillId="0" borderId="2" xfId="0" applyFont="1" applyBorder="1" applyAlignment="1">
      <alignment horizontal="left"/>
    </xf>
    <xf numFmtId="0" fontId="22" fillId="0" borderId="1" xfId="0" applyFont="1" applyBorder="1" applyAlignment="1">
      <alignment horizontal="left"/>
    </xf>
    <xf numFmtId="0" fontId="22" fillId="0" borderId="2" xfId="0" applyFont="1" applyBorder="1" applyAlignment="1">
      <alignment horizontal="left"/>
    </xf>
    <xf numFmtId="0" fontId="9" fillId="0" borderId="0" xfId="1" applyNumberFormat="1" applyFont="1" applyAlignment="1">
      <alignment horizontal="right"/>
    </xf>
    <xf numFmtId="44" fontId="5" fillId="0" borderId="0" xfId="1" applyFont="1"/>
    <xf numFmtId="0" fontId="26" fillId="0" borderId="2" xfId="0" applyFont="1" applyBorder="1"/>
    <xf numFmtId="4" fontId="0" fillId="0" borderId="0" xfId="0" applyNumberFormat="1"/>
    <xf numFmtId="0" fontId="27" fillId="0" borderId="18" xfId="0" applyFont="1" applyBorder="1"/>
    <xf numFmtId="0" fontId="10" fillId="0" borderId="19" xfId="0" applyFont="1" applyBorder="1"/>
    <xf numFmtId="44" fontId="10" fillId="0" borderId="19" xfId="1" applyFont="1" applyBorder="1" applyAlignment="1">
      <alignment horizontal="left"/>
    </xf>
    <xf numFmtId="44" fontId="10" fillId="0" borderId="19" xfId="1" applyFont="1" applyBorder="1"/>
    <xf numFmtId="0" fontId="10" fillId="0" borderId="20" xfId="0" applyFont="1" applyBorder="1" applyAlignment="1">
      <alignment horizontal="center"/>
    </xf>
    <xf numFmtId="0" fontId="10" fillId="0" borderId="20" xfId="0" applyFont="1" applyBorder="1"/>
    <xf numFmtId="0" fontId="10" fillId="0" borderId="10" xfId="0" applyFont="1" applyBorder="1"/>
    <xf numFmtId="44" fontId="10" fillId="0" borderId="0" xfId="1" applyFont="1" applyBorder="1" applyAlignment="1">
      <alignment horizontal="center"/>
    </xf>
    <xf numFmtId="44" fontId="10" fillId="0" borderId="0" xfId="1" applyFont="1" applyBorder="1"/>
    <xf numFmtId="0" fontId="10" fillId="0" borderId="11" xfId="0" applyFont="1" applyBorder="1" applyAlignment="1">
      <alignment horizontal="center"/>
    </xf>
    <xf numFmtId="0" fontId="10" fillId="0" borderId="11" xfId="0" applyFont="1" applyBorder="1"/>
    <xf numFmtId="0" fontId="16" fillId="0" borderId="0" xfId="0" applyFont="1" applyBorder="1" applyAlignment="1">
      <alignment vertical="center"/>
    </xf>
    <xf numFmtId="0" fontId="29" fillId="0" borderId="0" xfId="2" applyBorder="1" applyAlignment="1" applyProtection="1"/>
    <xf numFmtId="0" fontId="12" fillId="0" borderId="0" xfId="0" applyFont="1" applyBorder="1"/>
    <xf numFmtId="0" fontId="10" fillId="0" borderId="12" xfId="0" applyFont="1" applyBorder="1"/>
    <xf numFmtId="0" fontId="10" fillId="0" borderId="13" xfId="0" applyFont="1" applyBorder="1"/>
    <xf numFmtId="44" fontId="10" fillId="0" borderId="13" xfId="1" applyFont="1" applyBorder="1" applyAlignment="1">
      <alignment horizontal="center"/>
    </xf>
    <xf numFmtId="44" fontId="10" fillId="0" borderId="13" xfId="1" applyFont="1" applyBorder="1"/>
    <xf numFmtId="0" fontId="10" fillId="0" borderId="14" xfId="0" applyFont="1" applyBorder="1" applyAlignment="1">
      <alignment horizontal="center"/>
    </xf>
    <xf numFmtId="0" fontId="10" fillId="0" borderId="14" xfId="0" applyFont="1" applyBorder="1"/>
    <xf numFmtId="0" fontId="7" fillId="2" borderId="1" xfId="0" applyFont="1" applyFill="1" applyBorder="1"/>
    <xf numFmtId="0" fontId="7" fillId="2" borderId="17" xfId="0" applyFont="1" applyFill="1" applyBorder="1"/>
    <xf numFmtId="0" fontId="7" fillId="2" borderId="1" xfId="0" applyFont="1" applyFill="1" applyBorder="1"/>
    <xf numFmtId="0" fontId="7" fillId="2" borderId="17" xfId="0" applyFont="1" applyFill="1" applyBorder="1"/>
    <xf numFmtId="0" fontId="7" fillId="2" borderId="2" xfId="0" applyFont="1" applyFill="1" applyBorder="1"/>
    <xf numFmtId="0" fontId="7" fillId="0" borderId="1" xfId="0" applyFont="1" applyBorder="1"/>
    <xf numFmtId="0" fontId="7" fillId="0" borderId="2" xfId="0" applyFont="1" applyBorder="1"/>
    <xf numFmtId="44" fontId="25" fillId="3" borderId="15" xfId="1" applyFont="1" applyFill="1" applyBorder="1" applyAlignment="1">
      <alignment horizontal="center"/>
    </xf>
    <xf numFmtId="44" fontId="25" fillId="3" borderId="16" xfId="1" applyFont="1" applyFill="1" applyBorder="1" applyAlignment="1">
      <alignment horizontal="center"/>
    </xf>
    <xf numFmtId="44" fontId="25" fillId="3" borderId="9" xfId="1" applyFont="1" applyFill="1" applyBorder="1" applyAlignment="1">
      <alignment horizontal="center"/>
    </xf>
    <xf numFmtId="0" fontId="7" fillId="0" borderId="21" xfId="0" applyFont="1" applyBorder="1"/>
    <xf numFmtId="0" fontId="24" fillId="0" borderId="1" xfId="0" applyFont="1" applyBorder="1"/>
    <xf numFmtId="0" fontId="24" fillId="0" borderId="2" xfId="0" applyFont="1" applyBorder="1"/>
    <xf numFmtId="0" fontId="7" fillId="0" borderId="17" xfId="0" applyFont="1" applyBorder="1"/>
    <xf numFmtId="0" fontId="7" fillId="0" borderId="0" xfId="0" applyFont="1" applyBorder="1"/>
    <xf numFmtId="0" fontId="9" fillId="0" borderId="0" xfId="1" applyNumberFormat="1" applyFont="1" applyAlignment="1">
      <alignment horizontal="right"/>
    </xf>
    <xf numFmtId="0" fontId="14" fillId="0" borderId="0" xfId="1" applyNumberFormat="1" applyFont="1" applyAlignment="1">
      <alignment horizontal="right"/>
    </xf>
    <xf numFmtId="44" fontId="14" fillId="0" borderId="0" xfId="1" applyFont="1" applyAlignment="1">
      <alignment horizontal="right"/>
    </xf>
    <xf numFmtId="0" fontId="20" fillId="2" borderId="1" xfId="0" applyFont="1" applyFill="1" applyBorder="1"/>
    <xf numFmtId="0" fontId="20" fillId="2" borderId="2" xfId="0" applyFont="1" applyFill="1" applyBorder="1"/>
    <xf numFmtId="0" fontId="6" fillId="0" borderId="0" xfId="0" applyFont="1" applyBorder="1" applyAlignment="1">
      <alignment horizontal="left"/>
    </xf>
    <xf numFmtId="14" fontId="14" fillId="0" borderId="0" xfId="0" applyNumberFormat="1" applyFont="1"/>
    <xf numFmtId="0" fontId="5" fillId="0" borderId="0" xfId="0" applyFont="1" applyBorder="1"/>
    <xf numFmtId="0" fontId="14" fillId="0" borderId="0" xfId="0" applyFont="1"/>
    <xf numFmtId="0" fontId="6" fillId="0" borderId="0" xfId="0" applyFont="1" applyAlignment="1">
      <alignment horizontal="left"/>
    </xf>
    <xf numFmtId="0" fontId="14" fillId="0" borderId="0" xfId="0" applyFont="1" applyAlignment="1">
      <alignment horizontal="right"/>
    </xf>
    <xf numFmtId="44" fontId="5" fillId="0" borderId="0" xfId="1" applyFont="1"/>
    <xf numFmtId="0" fontId="23" fillId="0" borderId="1" xfId="0" applyFont="1" applyBorder="1" applyAlignment="1"/>
    <xf numFmtId="0" fontId="23" fillId="0" borderId="17" xfId="0" applyFont="1" applyBorder="1" applyAlignment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8659</xdr:colOff>
      <xdr:row>0</xdr:row>
      <xdr:rowOff>294409</xdr:rowOff>
    </xdr:from>
    <xdr:to>
      <xdr:col>2</xdr:col>
      <xdr:colOff>996863</xdr:colOff>
      <xdr:row>4</xdr:row>
      <xdr:rowOff>38966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3989" y="294409"/>
          <a:ext cx="1914727" cy="679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1017443</xdr:colOff>
      <xdr:row>0</xdr:row>
      <xdr:rowOff>307398</xdr:rowOff>
    </xdr:from>
    <xdr:to>
      <xdr:col>6</xdr:col>
      <xdr:colOff>67841</xdr:colOff>
      <xdr:row>5</xdr:row>
      <xdr:rowOff>47624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02898" y="307398"/>
          <a:ext cx="1881920" cy="8702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les@parkmodelsupercenter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54"/>
  <sheetViews>
    <sheetView tabSelected="1" zoomScale="110" zoomScaleNormal="110" workbookViewId="0">
      <selection activeCell="F1" sqref="F1"/>
    </sheetView>
  </sheetViews>
  <sheetFormatPr defaultRowHeight="15" x14ac:dyDescent="0.25"/>
  <cols>
    <col min="1" max="1" width="2.7109375" customWidth="1"/>
    <col min="2" max="2" width="10.28515625" customWidth="1"/>
    <col min="3" max="3" width="20.140625" customWidth="1"/>
    <col min="4" max="4" width="9.140625" customWidth="1"/>
    <col min="6" max="6" width="1.28515625" customWidth="1"/>
    <col min="7" max="7" width="2.85546875" customWidth="1"/>
    <col min="8" max="8" width="25.140625" bestFit="1" customWidth="1"/>
    <col min="9" max="9" width="11" bestFit="1" customWidth="1"/>
    <col min="10" max="10" width="11" customWidth="1"/>
    <col min="11" max="20" width="0" hidden="1" customWidth="1"/>
  </cols>
  <sheetData>
    <row r="1" spans="1:22" ht="28.5" x14ac:dyDescent="0.45">
      <c r="A1" s="1"/>
      <c r="B1" s="1"/>
      <c r="C1" s="2"/>
      <c r="D1" s="3"/>
      <c r="E1" s="4"/>
      <c r="F1" s="2"/>
      <c r="G1" s="2"/>
      <c r="I1" s="176"/>
      <c r="J1" s="176"/>
    </row>
    <row r="2" spans="1:22" x14ac:dyDescent="0.25">
      <c r="A2" s="6"/>
      <c r="B2" s="6"/>
      <c r="C2" s="6"/>
      <c r="D2" s="7"/>
      <c r="E2" s="8"/>
      <c r="F2" s="6"/>
      <c r="G2" s="6"/>
      <c r="H2" s="84" t="s">
        <v>0</v>
      </c>
      <c r="I2" s="177"/>
      <c r="J2" s="177"/>
    </row>
    <row r="3" spans="1:22" ht="15.75" x14ac:dyDescent="0.25">
      <c r="A3" s="10"/>
      <c r="B3" s="10"/>
      <c r="C3" s="10"/>
      <c r="D3" s="180"/>
      <c r="E3" s="180"/>
      <c r="F3" s="11"/>
      <c r="G3" s="6"/>
      <c r="H3" s="84" t="s">
        <v>2</v>
      </c>
      <c r="I3" s="178"/>
      <c r="J3" s="178"/>
    </row>
    <row r="4" spans="1:22" ht="15.75" x14ac:dyDescent="0.25">
      <c r="A4" s="10" t="s">
        <v>1</v>
      </c>
      <c r="B4" s="10"/>
      <c r="C4" s="12"/>
      <c r="F4" s="11"/>
      <c r="G4" s="6"/>
      <c r="H4" s="84" t="s">
        <v>110</v>
      </c>
      <c r="I4" s="181"/>
      <c r="J4" s="181"/>
    </row>
    <row r="5" spans="1:22" ht="15.75" x14ac:dyDescent="0.25">
      <c r="A5" s="10" t="s">
        <v>1</v>
      </c>
      <c r="B5" s="10"/>
      <c r="C5" s="11" t="s">
        <v>1</v>
      </c>
      <c r="D5" s="176"/>
      <c r="E5" s="176"/>
      <c r="F5" s="11"/>
      <c r="G5" s="6"/>
      <c r="H5" s="84" t="s">
        <v>3</v>
      </c>
      <c r="I5" s="179"/>
      <c r="J5" s="179"/>
    </row>
    <row r="6" spans="1:22" ht="20.25" x14ac:dyDescent="0.3">
      <c r="A6" s="13" t="s">
        <v>1</v>
      </c>
      <c r="B6" s="13" t="s">
        <v>154</v>
      </c>
      <c r="C6" s="14"/>
      <c r="D6" s="171" t="s">
        <v>5</v>
      </c>
      <c r="E6" s="171"/>
      <c r="F6" s="14"/>
      <c r="G6" s="14"/>
      <c r="H6" s="85" t="s">
        <v>4</v>
      </c>
      <c r="I6" s="182"/>
      <c r="J6" s="182"/>
    </row>
    <row r="7" spans="1:22" ht="9" customHeight="1" x14ac:dyDescent="0.3">
      <c r="A7" s="13"/>
      <c r="B7" s="13"/>
      <c r="C7" s="14"/>
      <c r="D7" s="132"/>
      <c r="E7" s="132"/>
      <c r="F7" s="14"/>
      <c r="G7" s="14"/>
      <c r="H7" s="85"/>
      <c r="I7" s="133"/>
      <c r="J7" s="133"/>
    </row>
    <row r="8" spans="1:22" ht="15.75" x14ac:dyDescent="0.25">
      <c r="A8" s="10" t="s">
        <v>1</v>
      </c>
      <c r="B8" s="9" t="s">
        <v>61</v>
      </c>
      <c r="C8" s="84"/>
      <c r="D8" s="172"/>
      <c r="E8" s="172"/>
      <c r="G8" s="6"/>
      <c r="H8" s="183" t="s">
        <v>55</v>
      </c>
      <c r="I8" s="184"/>
      <c r="J8" s="88"/>
    </row>
    <row r="9" spans="1:22" ht="15.75" x14ac:dyDescent="0.25">
      <c r="A9" s="10" t="s">
        <v>1</v>
      </c>
      <c r="B9" s="9" t="s">
        <v>6</v>
      </c>
      <c r="C9" s="84"/>
      <c r="D9" s="173"/>
      <c r="E9" s="173"/>
      <c r="G9" s="6"/>
    </row>
    <row r="10" spans="1:22" x14ac:dyDescent="0.25">
      <c r="A10" s="15" t="s">
        <v>7</v>
      </c>
      <c r="B10" s="15"/>
      <c r="C10" s="6"/>
      <c r="D10" s="16"/>
      <c r="E10" s="16" t="s">
        <v>8</v>
      </c>
      <c r="F10" s="6"/>
      <c r="G10" s="15" t="s">
        <v>111</v>
      </c>
      <c r="H10" s="6"/>
      <c r="I10" s="17"/>
      <c r="J10" s="17" t="s">
        <v>8</v>
      </c>
      <c r="K10" s="62"/>
    </row>
    <row r="11" spans="1:22" ht="12.75" customHeight="1" x14ac:dyDescent="0.25">
      <c r="A11" s="18" t="s">
        <v>9</v>
      </c>
      <c r="B11" s="158" t="s">
        <v>121</v>
      </c>
      <c r="C11" s="159"/>
      <c r="D11" s="22" t="s">
        <v>191</v>
      </c>
      <c r="E11" s="20" t="s">
        <v>191</v>
      </c>
      <c r="F11" s="6"/>
      <c r="G11" s="21"/>
      <c r="H11" s="76" t="s">
        <v>90</v>
      </c>
      <c r="I11" s="23">
        <v>20</v>
      </c>
      <c r="J11" s="24" t="str">
        <f t="shared" ref="J11" si="0">IF(G11&lt;&gt;0,G11*I11,"")</f>
        <v/>
      </c>
      <c r="K11" s="62"/>
    </row>
    <row r="12" spans="1:22" ht="12.75" customHeight="1" x14ac:dyDescent="0.25">
      <c r="A12" s="21"/>
      <c r="B12" s="158" t="s">
        <v>123</v>
      </c>
      <c r="C12" s="159"/>
      <c r="D12" s="23">
        <v>450</v>
      </c>
      <c r="E12" s="20" t="str">
        <f>IF(A12&lt;&gt;0,A12*D12,"")</f>
        <v/>
      </c>
      <c r="F12" s="64"/>
      <c r="G12" s="21"/>
      <c r="H12" s="63" t="s">
        <v>118</v>
      </c>
      <c r="I12" s="23">
        <v>625</v>
      </c>
      <c r="J12" s="24" t="str">
        <f t="shared" ref="J12:J34" si="1">IF(G12&lt;&gt;0,G12*I12,"")</f>
        <v/>
      </c>
      <c r="K12" s="62"/>
    </row>
    <row r="13" spans="1:22" ht="12.75" customHeight="1" x14ac:dyDescent="0.25">
      <c r="A13" s="21"/>
      <c r="B13" s="158" t="s">
        <v>203</v>
      </c>
      <c r="C13" s="159"/>
      <c r="D13" s="23">
        <v>625</v>
      </c>
      <c r="E13" s="20" t="str">
        <f>IF(A13&lt;&gt;0,A13*D13,"")</f>
        <v/>
      </c>
      <c r="F13" s="6"/>
      <c r="G13" s="21"/>
      <c r="H13" s="19" t="s">
        <v>134</v>
      </c>
      <c r="I13" s="23">
        <v>276</v>
      </c>
      <c r="J13" s="24" t="str">
        <f t="shared" si="1"/>
        <v/>
      </c>
      <c r="K13" s="62"/>
      <c r="V13" t="s">
        <v>1</v>
      </c>
    </row>
    <row r="14" spans="1:22" ht="12.75" customHeight="1" x14ac:dyDescent="0.25">
      <c r="A14" s="21" t="s">
        <v>9</v>
      </c>
      <c r="B14" s="158" t="s">
        <v>10</v>
      </c>
      <c r="C14" s="159"/>
      <c r="D14" s="23" t="s">
        <v>191</v>
      </c>
      <c r="E14" s="20" t="s">
        <v>191</v>
      </c>
      <c r="F14" s="6"/>
      <c r="G14" s="21"/>
      <c r="H14" s="6" t="s">
        <v>135</v>
      </c>
      <c r="I14" s="23">
        <v>120</v>
      </c>
      <c r="J14" s="24" t="str">
        <f t="shared" si="1"/>
        <v/>
      </c>
      <c r="K14" s="62"/>
    </row>
    <row r="15" spans="1:22" ht="12.75" customHeight="1" x14ac:dyDescent="0.25">
      <c r="A15" s="21"/>
      <c r="B15" s="158" t="s">
        <v>199</v>
      </c>
      <c r="C15" s="159"/>
      <c r="D15" s="23">
        <v>650</v>
      </c>
      <c r="E15" s="20" t="str">
        <f t="shared" ref="E15:E22" si="2">IF(A15&lt;&gt;0,A15*D15,"")</f>
        <v/>
      </c>
      <c r="F15" s="6"/>
      <c r="G15" s="21"/>
      <c r="H15" s="19" t="s">
        <v>205</v>
      </c>
      <c r="I15" s="23" t="s">
        <v>191</v>
      </c>
      <c r="J15" s="20" t="s">
        <v>191</v>
      </c>
      <c r="K15" s="62"/>
    </row>
    <row r="16" spans="1:22" ht="12.75" customHeight="1" x14ac:dyDescent="0.25">
      <c r="A16" s="21"/>
      <c r="B16" s="158" t="s">
        <v>195</v>
      </c>
      <c r="C16" s="159"/>
      <c r="D16" s="23">
        <v>350</v>
      </c>
      <c r="E16" s="20" t="str">
        <f t="shared" si="2"/>
        <v/>
      </c>
      <c r="F16" s="6"/>
      <c r="G16" s="21"/>
      <c r="H16" s="19" t="s">
        <v>209</v>
      </c>
      <c r="I16" s="23">
        <v>950</v>
      </c>
      <c r="J16" s="24" t="str">
        <f t="shared" si="1"/>
        <v/>
      </c>
      <c r="K16" s="62"/>
    </row>
    <row r="17" spans="1:22" ht="12.75" customHeight="1" x14ac:dyDescent="0.25">
      <c r="A17" s="21"/>
      <c r="B17" s="158" t="s">
        <v>197</v>
      </c>
      <c r="C17" s="159"/>
      <c r="D17" s="23">
        <v>314</v>
      </c>
      <c r="E17" s="20" t="str">
        <f t="shared" si="2"/>
        <v/>
      </c>
      <c r="F17" s="126"/>
      <c r="G17" s="21"/>
      <c r="H17" s="123" t="s">
        <v>204</v>
      </c>
      <c r="I17" s="23">
        <v>0</v>
      </c>
      <c r="J17" s="24" t="str">
        <f t="shared" ref="J17:J18" si="3">IF(G17&lt;&gt;0,G17*I17,"")</f>
        <v/>
      </c>
      <c r="K17" s="62"/>
    </row>
    <row r="18" spans="1:22" ht="12.75" customHeight="1" x14ac:dyDescent="0.25">
      <c r="A18" s="21"/>
      <c r="B18" s="158" t="s">
        <v>198</v>
      </c>
      <c r="C18" s="159"/>
      <c r="D18" s="23">
        <v>602</v>
      </c>
      <c r="E18" s="20" t="str">
        <f t="shared" si="2"/>
        <v/>
      </c>
      <c r="F18" s="126"/>
      <c r="G18" s="21"/>
      <c r="H18" s="123" t="s">
        <v>210</v>
      </c>
      <c r="I18" s="23">
        <v>150</v>
      </c>
      <c r="J18" s="24" t="str">
        <f t="shared" si="3"/>
        <v/>
      </c>
      <c r="K18" s="62"/>
    </row>
    <row r="19" spans="1:22" ht="12.75" customHeight="1" x14ac:dyDescent="0.25">
      <c r="A19" s="21"/>
      <c r="B19" s="158" t="s">
        <v>152</v>
      </c>
      <c r="C19" s="160"/>
      <c r="D19" s="23">
        <v>1183</v>
      </c>
      <c r="E19" s="20" t="str">
        <f t="shared" si="2"/>
        <v/>
      </c>
      <c r="F19" s="6"/>
      <c r="G19" s="21"/>
      <c r="H19" s="19" t="s">
        <v>212</v>
      </c>
      <c r="I19" s="23">
        <v>150</v>
      </c>
      <c r="J19" s="24" t="str">
        <f t="shared" si="1"/>
        <v/>
      </c>
      <c r="K19" s="62"/>
    </row>
    <row r="20" spans="1:22" ht="12.75" customHeight="1" x14ac:dyDescent="0.25">
      <c r="A20" s="21"/>
      <c r="B20" s="158" t="s">
        <v>200</v>
      </c>
      <c r="C20" s="160"/>
      <c r="D20" s="23">
        <v>1425</v>
      </c>
      <c r="E20" s="20" t="str">
        <f t="shared" si="2"/>
        <v/>
      </c>
      <c r="F20" s="126"/>
      <c r="G20" s="21"/>
      <c r="H20" s="123" t="s">
        <v>213</v>
      </c>
      <c r="I20" s="23">
        <v>325</v>
      </c>
      <c r="J20" s="24" t="str">
        <f t="shared" ref="J20:J21" si="4">IF(G20&lt;&gt;0,G20*I20,"")</f>
        <v/>
      </c>
      <c r="K20" s="62"/>
    </row>
    <row r="21" spans="1:22" ht="12.75" customHeight="1" x14ac:dyDescent="0.25">
      <c r="A21" s="21"/>
      <c r="B21" s="121" t="s">
        <v>202</v>
      </c>
      <c r="C21" s="122"/>
      <c r="D21" s="23">
        <v>1183</v>
      </c>
      <c r="E21" s="20" t="str">
        <f t="shared" si="2"/>
        <v/>
      </c>
      <c r="F21" s="126"/>
      <c r="G21" s="21"/>
      <c r="H21" s="123" t="s">
        <v>226</v>
      </c>
      <c r="I21" s="23">
        <v>250</v>
      </c>
      <c r="J21" s="24" t="str">
        <f t="shared" si="4"/>
        <v/>
      </c>
      <c r="K21" s="62"/>
    </row>
    <row r="22" spans="1:22" ht="12.75" customHeight="1" x14ac:dyDescent="0.25">
      <c r="A22" s="21"/>
      <c r="B22" s="121" t="s">
        <v>201</v>
      </c>
      <c r="C22" s="122"/>
      <c r="D22" s="23">
        <v>1425</v>
      </c>
      <c r="E22" s="20" t="str">
        <f t="shared" si="2"/>
        <v/>
      </c>
      <c r="F22" s="126"/>
      <c r="G22" s="21"/>
      <c r="H22" s="123" t="s">
        <v>231</v>
      </c>
      <c r="I22" s="23">
        <v>350</v>
      </c>
      <c r="J22" s="24" t="str">
        <f t="shared" ref="J22" si="5">IF(G22&lt;&gt;0,G22*I22,"")</f>
        <v/>
      </c>
      <c r="K22" s="62"/>
    </row>
    <row r="23" spans="1:22" ht="12.75" customHeight="1" x14ac:dyDescent="0.25">
      <c r="A23" s="21" t="s">
        <v>9</v>
      </c>
      <c r="B23" s="174" t="s">
        <v>91</v>
      </c>
      <c r="C23" s="175"/>
      <c r="D23" s="22" t="s">
        <v>191</v>
      </c>
      <c r="E23" s="20" t="s">
        <v>191</v>
      </c>
      <c r="F23" s="6"/>
      <c r="G23" s="21"/>
      <c r="H23" s="19" t="s">
        <v>228</v>
      </c>
      <c r="I23" s="23">
        <v>525</v>
      </c>
      <c r="J23" s="24" t="str">
        <f t="shared" si="1"/>
        <v/>
      </c>
      <c r="K23" s="62"/>
    </row>
    <row r="24" spans="1:22" ht="12.75" customHeight="1" x14ac:dyDescent="0.25">
      <c r="A24" s="21" t="s">
        <v>9</v>
      </c>
      <c r="B24" s="158" t="s">
        <v>11</v>
      </c>
      <c r="C24" s="159"/>
      <c r="D24" s="22" t="s">
        <v>191</v>
      </c>
      <c r="E24" s="20" t="s">
        <v>191</v>
      </c>
      <c r="F24" s="6"/>
      <c r="G24" s="21"/>
      <c r="H24" s="19" t="s">
        <v>229</v>
      </c>
      <c r="I24" s="23">
        <v>325</v>
      </c>
      <c r="J24" s="24" t="str">
        <f t="shared" si="1"/>
        <v/>
      </c>
      <c r="K24" s="62"/>
    </row>
    <row r="25" spans="1:22" ht="12.75" customHeight="1" x14ac:dyDescent="0.25">
      <c r="A25" s="21" t="s">
        <v>9</v>
      </c>
      <c r="B25" s="158" t="s">
        <v>94</v>
      </c>
      <c r="C25" s="159"/>
      <c r="D25" s="22" t="s">
        <v>191</v>
      </c>
      <c r="E25" s="22" t="s">
        <v>191</v>
      </c>
      <c r="F25" s="6"/>
      <c r="G25" s="21"/>
      <c r="H25" s="19" t="s">
        <v>230</v>
      </c>
      <c r="I25" s="23">
        <v>376</v>
      </c>
      <c r="J25" s="24" t="str">
        <f t="shared" si="1"/>
        <v/>
      </c>
      <c r="K25" s="62"/>
    </row>
    <row r="26" spans="1:22" ht="12.75" customHeight="1" x14ac:dyDescent="0.25">
      <c r="A26" s="73"/>
      <c r="B26" s="158" t="s">
        <v>125</v>
      </c>
      <c r="C26" s="159"/>
      <c r="D26" s="39">
        <v>950</v>
      </c>
      <c r="E26" s="74" t="str">
        <f>IF(A26&lt;&gt;0,A26*D26,"")</f>
        <v/>
      </c>
      <c r="F26" s="6"/>
      <c r="G26" s="21"/>
      <c r="H26" s="19" t="s">
        <v>232</v>
      </c>
      <c r="I26" s="23">
        <v>399</v>
      </c>
      <c r="J26" s="24" t="str">
        <f t="shared" si="1"/>
        <v/>
      </c>
      <c r="K26" s="62"/>
    </row>
    <row r="27" spans="1:22" ht="12.75" customHeight="1" x14ac:dyDescent="0.25">
      <c r="A27" s="21"/>
      <c r="B27" s="158" t="s">
        <v>12</v>
      </c>
      <c r="C27" s="159"/>
      <c r="D27" s="23">
        <v>450</v>
      </c>
      <c r="E27" s="20" t="str">
        <f>IF(A27&lt;&gt;0,A27*D27,"")</f>
        <v/>
      </c>
      <c r="F27" s="6"/>
      <c r="G27" s="21"/>
      <c r="H27" s="19" t="s">
        <v>233</v>
      </c>
      <c r="I27" s="23">
        <v>330</v>
      </c>
      <c r="J27" s="24" t="str">
        <f t="shared" si="1"/>
        <v/>
      </c>
      <c r="K27" s="62"/>
    </row>
    <row r="28" spans="1:22" ht="12.75" customHeight="1" x14ac:dyDescent="0.25">
      <c r="A28" s="21" t="s">
        <v>9</v>
      </c>
      <c r="B28" s="158" t="s">
        <v>13</v>
      </c>
      <c r="C28" s="159"/>
      <c r="D28" s="22" t="s">
        <v>191</v>
      </c>
      <c r="E28" s="25" t="s">
        <v>191</v>
      </c>
      <c r="F28" s="6"/>
      <c r="G28" s="21"/>
      <c r="H28" s="123" t="s">
        <v>234</v>
      </c>
      <c r="I28" s="23">
        <v>300</v>
      </c>
      <c r="J28" s="24" t="str">
        <f t="shared" si="1"/>
        <v/>
      </c>
      <c r="K28" s="62"/>
    </row>
    <row r="29" spans="1:22" ht="12.75" customHeight="1" x14ac:dyDescent="0.25">
      <c r="A29" s="21" t="s">
        <v>9</v>
      </c>
      <c r="B29" s="158" t="s">
        <v>14</v>
      </c>
      <c r="C29" s="159"/>
      <c r="D29" s="23" t="s">
        <v>191</v>
      </c>
      <c r="E29" s="20" t="s">
        <v>191</v>
      </c>
      <c r="F29" s="6"/>
      <c r="G29" s="21"/>
      <c r="H29" s="19"/>
      <c r="I29" s="23">
        <v>0</v>
      </c>
      <c r="J29" s="24" t="str">
        <f t="shared" si="1"/>
        <v/>
      </c>
      <c r="K29" s="62"/>
    </row>
    <row r="30" spans="1:22" ht="12.75" customHeight="1" x14ac:dyDescent="0.25">
      <c r="A30" s="21"/>
      <c r="B30" s="158" t="s">
        <v>196</v>
      </c>
      <c r="C30" s="159"/>
      <c r="D30" s="23">
        <v>30</v>
      </c>
      <c r="E30" s="20" t="str">
        <f>IF(A30&lt;&gt;0,A30*D30,"")</f>
        <v/>
      </c>
      <c r="F30" s="6"/>
      <c r="G30" s="21"/>
      <c r="H30" s="123" t="s">
        <v>217</v>
      </c>
      <c r="I30" s="23">
        <v>450</v>
      </c>
      <c r="J30" s="24" t="str">
        <f t="shared" ref="J30:J31" si="6">IF(G30&lt;&gt;0,G30*I30,"")</f>
        <v/>
      </c>
      <c r="K30" s="62"/>
    </row>
    <row r="31" spans="1:22" ht="12.75" customHeight="1" x14ac:dyDescent="0.25">
      <c r="A31" s="21"/>
      <c r="B31" s="158" t="s">
        <v>15</v>
      </c>
      <c r="C31" s="159"/>
      <c r="D31" s="23">
        <v>30</v>
      </c>
      <c r="E31" s="20" t="str">
        <f t="shared" ref="E31:E36" si="7">IF(A31&lt;&gt;0,A31*D31,"")</f>
        <v/>
      </c>
      <c r="F31" s="6"/>
      <c r="G31" s="21"/>
      <c r="H31" s="123" t="s">
        <v>220</v>
      </c>
      <c r="I31" s="23">
        <v>50</v>
      </c>
      <c r="J31" s="24" t="str">
        <f t="shared" si="6"/>
        <v/>
      </c>
      <c r="K31" s="62"/>
      <c r="V31" t="s">
        <v>1</v>
      </c>
    </row>
    <row r="32" spans="1:22" ht="12.75" customHeight="1" x14ac:dyDescent="0.25">
      <c r="A32" s="21"/>
      <c r="B32" s="158" t="s">
        <v>96</v>
      </c>
      <c r="C32" s="159"/>
      <c r="D32" s="23">
        <v>420</v>
      </c>
      <c r="E32" s="20" t="str">
        <f t="shared" si="7"/>
        <v/>
      </c>
      <c r="F32" s="6"/>
      <c r="G32" s="26"/>
      <c r="H32" s="123" t="s">
        <v>188</v>
      </c>
      <c r="I32" s="23">
        <v>750</v>
      </c>
      <c r="J32" s="24" t="str">
        <f t="shared" si="1"/>
        <v/>
      </c>
      <c r="K32" s="62"/>
    </row>
    <row r="33" spans="1:11" ht="12.75" customHeight="1" x14ac:dyDescent="0.25">
      <c r="A33" s="21"/>
      <c r="B33" s="158" t="s">
        <v>16</v>
      </c>
      <c r="C33" s="159"/>
      <c r="D33" s="23">
        <v>200</v>
      </c>
      <c r="E33" s="20" t="str">
        <f t="shared" si="7"/>
        <v/>
      </c>
      <c r="F33" s="6"/>
      <c r="G33" s="21"/>
      <c r="H33" s="123" t="s">
        <v>189</v>
      </c>
      <c r="I33" s="23">
        <v>276</v>
      </c>
      <c r="J33" s="74" t="str">
        <f t="shared" si="1"/>
        <v/>
      </c>
      <c r="K33" s="62"/>
    </row>
    <row r="34" spans="1:11" ht="12.75" customHeight="1" x14ac:dyDescent="0.25">
      <c r="A34" s="21"/>
      <c r="B34" s="158" t="s">
        <v>141</v>
      </c>
      <c r="C34" s="159"/>
      <c r="D34" s="23">
        <v>539</v>
      </c>
      <c r="E34" s="20" t="str">
        <f t="shared" si="7"/>
        <v/>
      </c>
      <c r="F34" s="6"/>
      <c r="G34" s="21"/>
      <c r="H34" s="123" t="s">
        <v>190</v>
      </c>
      <c r="I34" s="23">
        <v>276</v>
      </c>
      <c r="J34" s="74" t="str">
        <f t="shared" si="1"/>
        <v/>
      </c>
      <c r="K34" s="62"/>
    </row>
    <row r="35" spans="1:11" ht="12.75" customHeight="1" x14ac:dyDescent="0.25">
      <c r="A35" s="21"/>
      <c r="B35" s="158" t="s">
        <v>17</v>
      </c>
      <c r="C35" s="159"/>
      <c r="D35" s="23">
        <v>195</v>
      </c>
      <c r="E35" s="20" t="str">
        <f t="shared" si="7"/>
        <v/>
      </c>
      <c r="F35" s="6"/>
      <c r="G35" s="15" t="s">
        <v>18</v>
      </c>
      <c r="H35" s="6"/>
      <c r="I35" s="16"/>
      <c r="J35" s="27"/>
      <c r="K35" s="62"/>
    </row>
    <row r="36" spans="1:11" ht="12.75" customHeight="1" x14ac:dyDescent="0.25">
      <c r="A36" s="21"/>
      <c r="B36" s="158" t="s">
        <v>19</v>
      </c>
      <c r="C36" s="159"/>
      <c r="D36" s="23">
        <v>195</v>
      </c>
      <c r="E36" s="20" t="str">
        <f t="shared" si="7"/>
        <v/>
      </c>
      <c r="F36" s="6"/>
      <c r="G36" s="21" t="s">
        <v>9</v>
      </c>
      <c r="H36" s="75" t="s">
        <v>150</v>
      </c>
      <c r="I36" s="22" t="s">
        <v>191</v>
      </c>
      <c r="J36" s="20" t="s">
        <v>191</v>
      </c>
      <c r="K36" s="62"/>
    </row>
    <row r="37" spans="1:11" ht="12.75" customHeight="1" x14ac:dyDescent="0.25">
      <c r="A37" s="21" t="s">
        <v>9</v>
      </c>
      <c r="B37" s="158" t="s">
        <v>20</v>
      </c>
      <c r="C37" s="159"/>
      <c r="D37" s="23" t="s">
        <v>191</v>
      </c>
      <c r="E37" s="20" t="s">
        <v>191</v>
      </c>
      <c r="F37" s="6"/>
      <c r="G37" s="21"/>
      <c r="H37" s="123"/>
      <c r="I37" s="23">
        <v>0</v>
      </c>
      <c r="J37" s="24" t="str">
        <f t="shared" ref="J37" si="8">IF(G37&lt;&gt;0,G37*I37,"")</f>
        <v/>
      </c>
      <c r="K37" s="62"/>
    </row>
    <row r="38" spans="1:11" ht="12.75" customHeight="1" x14ac:dyDescent="0.25">
      <c r="A38" s="21" t="s">
        <v>9</v>
      </c>
      <c r="B38" s="158" t="s">
        <v>69</v>
      </c>
      <c r="C38" s="159"/>
      <c r="D38" s="28" t="s">
        <v>191</v>
      </c>
      <c r="E38" s="20" t="s">
        <v>191</v>
      </c>
      <c r="F38" s="6"/>
      <c r="G38" s="21"/>
      <c r="H38" s="75" t="s">
        <v>21</v>
      </c>
      <c r="I38" s="23">
        <v>169</v>
      </c>
      <c r="J38" s="20" t="str">
        <f>IF(G38&lt;&gt;0,G38*I38,"")</f>
        <v/>
      </c>
      <c r="K38" s="62"/>
    </row>
    <row r="39" spans="1:11" ht="12.75" customHeight="1" x14ac:dyDescent="0.25">
      <c r="A39" s="21"/>
      <c r="B39" s="158" t="s">
        <v>22</v>
      </c>
      <c r="C39" s="159"/>
      <c r="D39" s="23">
        <v>499</v>
      </c>
      <c r="E39" s="20" t="str">
        <f>IF(A39&lt;&gt;0,A39*D39,"")</f>
        <v/>
      </c>
      <c r="F39" s="6"/>
      <c r="G39" s="21" t="s">
        <v>9</v>
      </c>
      <c r="H39" s="75" t="s">
        <v>60</v>
      </c>
      <c r="I39" s="22" t="s">
        <v>191</v>
      </c>
      <c r="J39" s="20" t="s">
        <v>191</v>
      </c>
      <c r="K39" s="62"/>
    </row>
    <row r="40" spans="1:11" ht="12.75" customHeight="1" x14ac:dyDescent="0.25">
      <c r="A40" s="21"/>
      <c r="B40" s="158" t="s">
        <v>23</v>
      </c>
      <c r="C40" s="159"/>
      <c r="D40" s="23">
        <v>699</v>
      </c>
      <c r="E40" s="20" t="str">
        <f t="shared" ref="E40:E49" si="9">IF(A40&lt;&gt;0,A40*D40,"")</f>
        <v/>
      </c>
      <c r="F40" s="6"/>
      <c r="G40" s="21"/>
      <c r="H40" s="123"/>
      <c r="I40" s="23">
        <v>0</v>
      </c>
      <c r="J40" s="24" t="str">
        <f t="shared" ref="J40" si="10">IF(G40&lt;&gt;0,G40*I40,"")</f>
        <v/>
      </c>
      <c r="K40" s="62"/>
    </row>
    <row r="41" spans="1:11" ht="12.75" customHeight="1" x14ac:dyDescent="0.25">
      <c r="A41" s="21"/>
      <c r="B41" s="158" t="s">
        <v>140</v>
      </c>
      <c r="C41" s="159"/>
      <c r="D41" s="30">
        <v>899</v>
      </c>
      <c r="E41" s="20" t="str">
        <f t="shared" si="9"/>
        <v/>
      </c>
      <c r="F41" s="6"/>
      <c r="G41" s="21"/>
      <c r="H41" s="89" t="s">
        <v>124</v>
      </c>
      <c r="I41" s="23">
        <v>68</v>
      </c>
      <c r="J41" s="20" t="str">
        <f t="shared" ref="J41:J49" si="11">IF(G41&lt;&gt;0,G41*I41,"")</f>
        <v/>
      </c>
      <c r="K41" s="62"/>
    </row>
    <row r="42" spans="1:11" ht="12.75" customHeight="1" x14ac:dyDescent="0.25">
      <c r="A42" s="18"/>
      <c r="B42" s="158" t="s">
        <v>80</v>
      </c>
      <c r="C42" s="159"/>
      <c r="D42" s="30">
        <v>899</v>
      </c>
      <c r="E42" s="20" t="str">
        <f t="shared" si="9"/>
        <v/>
      </c>
      <c r="F42" s="70"/>
      <c r="G42" s="21"/>
      <c r="H42" s="89" t="s">
        <v>137</v>
      </c>
      <c r="I42" s="23">
        <v>300</v>
      </c>
      <c r="J42" s="20" t="str">
        <f t="shared" si="11"/>
        <v/>
      </c>
      <c r="K42" s="62"/>
    </row>
    <row r="43" spans="1:11" ht="12.75" customHeight="1" x14ac:dyDescent="0.25">
      <c r="A43" s="18"/>
      <c r="B43" s="156" t="s">
        <v>242</v>
      </c>
      <c r="C43" s="157"/>
      <c r="D43" s="30">
        <v>899</v>
      </c>
      <c r="E43" s="20" t="str">
        <f t="shared" si="9"/>
        <v/>
      </c>
      <c r="F43" s="126"/>
      <c r="G43" s="21"/>
      <c r="H43" s="156"/>
      <c r="I43" s="23"/>
      <c r="J43" s="20"/>
      <c r="K43" s="62"/>
    </row>
    <row r="44" spans="1:11" ht="12.75" customHeight="1" x14ac:dyDescent="0.25">
      <c r="A44" s="18"/>
      <c r="B44" s="158" t="s">
        <v>148</v>
      </c>
      <c r="C44" s="159"/>
      <c r="D44" s="39">
        <v>150</v>
      </c>
      <c r="E44" s="20" t="str">
        <f t="shared" si="9"/>
        <v/>
      </c>
      <c r="F44" s="6"/>
      <c r="G44" s="21"/>
      <c r="H44" s="89" t="s">
        <v>24</v>
      </c>
      <c r="I44" s="23">
        <v>93.149999999999991</v>
      </c>
      <c r="J44" s="20" t="str">
        <f t="shared" si="11"/>
        <v/>
      </c>
      <c r="K44" s="62"/>
    </row>
    <row r="45" spans="1:11" ht="12.75" customHeight="1" x14ac:dyDescent="0.25">
      <c r="A45" s="18"/>
      <c r="B45" s="158" t="s">
        <v>215</v>
      </c>
      <c r="C45" s="159"/>
      <c r="D45" s="39">
        <v>400</v>
      </c>
      <c r="E45" s="20" t="str">
        <f t="shared" ref="E45" si="12">IF(A45&lt;&gt;0,A45*D45,"")</f>
        <v/>
      </c>
      <c r="F45" s="126"/>
      <c r="G45" s="21"/>
      <c r="H45" s="123"/>
      <c r="I45" s="23">
        <v>0</v>
      </c>
      <c r="J45" s="24" t="str">
        <f t="shared" si="11"/>
        <v/>
      </c>
      <c r="K45" s="62"/>
    </row>
    <row r="46" spans="1:11" ht="12.75" customHeight="1" x14ac:dyDescent="0.25">
      <c r="A46" s="18"/>
      <c r="B46" s="158" t="s">
        <v>237</v>
      </c>
      <c r="C46" s="159"/>
      <c r="D46" s="39">
        <v>24</v>
      </c>
      <c r="E46" s="20" t="str">
        <f t="shared" si="9"/>
        <v/>
      </c>
      <c r="F46" s="6"/>
      <c r="G46" s="21"/>
      <c r="H46" s="89" t="s">
        <v>79</v>
      </c>
      <c r="I46" s="23">
        <v>163</v>
      </c>
      <c r="J46" s="20" t="str">
        <f t="shared" si="11"/>
        <v/>
      </c>
      <c r="K46" s="62"/>
    </row>
    <row r="47" spans="1:11" ht="12.75" customHeight="1" x14ac:dyDescent="0.25">
      <c r="A47" s="18" t="s">
        <v>9</v>
      </c>
      <c r="B47" s="158" t="s">
        <v>97</v>
      </c>
      <c r="C47" s="159"/>
      <c r="D47" s="80" t="s">
        <v>191</v>
      </c>
      <c r="E47" s="20" t="s">
        <v>191</v>
      </c>
      <c r="F47" s="6"/>
      <c r="G47" s="21"/>
      <c r="H47" s="89" t="s">
        <v>133</v>
      </c>
      <c r="I47" s="23">
        <v>599</v>
      </c>
      <c r="J47" s="20" t="str">
        <f t="shared" si="11"/>
        <v/>
      </c>
      <c r="K47" s="62"/>
    </row>
    <row r="48" spans="1:11" ht="12.75" customHeight="1" x14ac:dyDescent="0.25">
      <c r="A48" s="21"/>
      <c r="B48" s="158" t="s">
        <v>139</v>
      </c>
      <c r="C48" s="159"/>
      <c r="D48" s="78">
        <v>1.4</v>
      </c>
      <c r="E48" s="20" t="str">
        <f t="shared" si="9"/>
        <v/>
      </c>
      <c r="F48" s="6"/>
      <c r="G48" s="21"/>
      <c r="H48" s="89" t="s">
        <v>136</v>
      </c>
      <c r="I48" s="23">
        <v>450</v>
      </c>
      <c r="J48" s="20" t="str">
        <f t="shared" si="11"/>
        <v/>
      </c>
      <c r="K48" s="62"/>
    </row>
    <row r="49" spans="1:11" ht="12.75" customHeight="1" x14ac:dyDescent="0.25">
      <c r="A49" s="21"/>
      <c r="B49" s="158" t="s">
        <v>98</v>
      </c>
      <c r="C49" s="159"/>
      <c r="D49" s="23">
        <v>3566</v>
      </c>
      <c r="E49" s="20" t="str">
        <f t="shared" si="9"/>
        <v/>
      </c>
      <c r="F49" s="6"/>
      <c r="G49" s="21"/>
      <c r="H49" s="123" t="s">
        <v>235</v>
      </c>
      <c r="I49" s="23">
        <v>565</v>
      </c>
      <c r="J49" s="24" t="str">
        <f t="shared" si="11"/>
        <v/>
      </c>
      <c r="K49" s="62"/>
    </row>
    <row r="50" spans="1:11" ht="12.75" customHeight="1" x14ac:dyDescent="0.25">
      <c r="A50" s="15" t="s">
        <v>25</v>
      </c>
      <c r="B50" s="90"/>
      <c r="C50" s="91"/>
      <c r="D50" s="16"/>
      <c r="E50" s="32"/>
      <c r="F50" s="6"/>
      <c r="G50" s="26" t="s">
        <v>9</v>
      </c>
      <c r="H50" s="121" t="s">
        <v>104</v>
      </c>
      <c r="I50" s="22" t="s">
        <v>191</v>
      </c>
      <c r="J50" s="25" t="s">
        <v>191</v>
      </c>
      <c r="K50" s="62"/>
    </row>
    <row r="51" spans="1:11" ht="12.75" customHeight="1" x14ac:dyDescent="0.25">
      <c r="A51" s="21" t="s">
        <v>9</v>
      </c>
      <c r="B51" s="158" t="s">
        <v>26</v>
      </c>
      <c r="C51" s="160"/>
      <c r="D51" s="22" t="s">
        <v>191</v>
      </c>
      <c r="E51" s="22" t="s">
        <v>191</v>
      </c>
      <c r="F51" s="6"/>
      <c r="G51" s="26"/>
      <c r="H51" s="89"/>
      <c r="I51" s="22"/>
      <c r="J51" s="25"/>
      <c r="K51" s="62"/>
    </row>
    <row r="52" spans="1:11" ht="12.75" customHeight="1" x14ac:dyDescent="0.25">
      <c r="A52" s="21"/>
      <c r="B52" s="161"/>
      <c r="C52" s="162"/>
      <c r="D52" s="30">
        <v>0</v>
      </c>
      <c r="E52" s="20" t="str">
        <f t="shared" ref="E52" si="13">IF(A52&lt;&gt;0,A52*D52,"")</f>
        <v/>
      </c>
      <c r="F52" s="71"/>
      <c r="G52" s="26"/>
      <c r="H52" s="89" t="s">
        <v>33</v>
      </c>
      <c r="I52" s="39">
        <v>199</v>
      </c>
      <c r="J52" s="31" t="str">
        <f t="shared" ref="J52" si="14">IF(G52&lt;&gt;0,G52*I52,"")</f>
        <v/>
      </c>
      <c r="K52" s="62"/>
    </row>
    <row r="53" spans="1:11" ht="12.75" customHeight="1" x14ac:dyDescent="0.25">
      <c r="A53" s="21" t="s">
        <v>9</v>
      </c>
      <c r="B53" s="158" t="s">
        <v>27</v>
      </c>
      <c r="C53" s="160"/>
      <c r="D53" s="22" t="s">
        <v>191</v>
      </c>
      <c r="E53" s="22" t="s">
        <v>191</v>
      </c>
      <c r="F53" s="6"/>
      <c r="G53" s="21"/>
      <c r="H53" s="89" t="s">
        <v>28</v>
      </c>
      <c r="I53" s="23">
        <v>15</v>
      </c>
      <c r="J53" s="20" t="str">
        <f>IF(G53&lt;&gt;0,G53*I53,"")</f>
        <v/>
      </c>
      <c r="K53" s="62"/>
    </row>
    <row r="54" spans="1:11" ht="12.75" customHeight="1" x14ac:dyDescent="0.25">
      <c r="A54" s="21"/>
      <c r="B54" s="158" t="s">
        <v>29</v>
      </c>
      <c r="C54" s="160"/>
      <c r="D54" s="23">
        <v>2997</v>
      </c>
      <c r="E54" s="23" t="str">
        <f t="shared" ref="E54" si="15">IF(A54&lt;&gt;0,A54*D54,"")</f>
        <v/>
      </c>
      <c r="F54" s="6"/>
      <c r="G54" s="21"/>
      <c r="H54" s="89" t="s">
        <v>30</v>
      </c>
      <c r="I54" s="23">
        <v>95</v>
      </c>
      <c r="J54" s="20" t="str">
        <f>IF(G54&lt;&gt;0,G54*I54,"")</f>
        <v/>
      </c>
      <c r="K54" s="62"/>
    </row>
    <row r="55" spans="1:11" ht="12.75" customHeight="1" x14ac:dyDescent="0.25">
      <c r="A55" s="21"/>
      <c r="B55" s="158" t="s">
        <v>31</v>
      </c>
      <c r="C55" s="160"/>
      <c r="D55" s="23">
        <v>4460</v>
      </c>
      <c r="E55" s="23" t="str">
        <f t="shared" ref="E55" si="16">IF(A55&lt;&gt;0,A55*D55,"")</f>
        <v/>
      </c>
      <c r="F55" s="6"/>
      <c r="G55" s="21" t="s">
        <v>9</v>
      </c>
      <c r="H55" s="89" t="s">
        <v>132</v>
      </c>
      <c r="I55" s="23" t="s">
        <v>191</v>
      </c>
      <c r="J55" s="20" t="s">
        <v>191</v>
      </c>
      <c r="K55" s="62"/>
    </row>
    <row r="56" spans="1:11" ht="12.75" customHeight="1" x14ac:dyDescent="0.25">
      <c r="A56" s="21" t="s">
        <v>9</v>
      </c>
      <c r="B56" s="158" t="s">
        <v>32</v>
      </c>
      <c r="C56" s="160"/>
      <c r="D56" s="22" t="s">
        <v>191</v>
      </c>
      <c r="E56" s="22" t="s">
        <v>191</v>
      </c>
      <c r="F56" s="6"/>
      <c r="G56" s="18"/>
      <c r="H56" s="89" t="s">
        <v>130</v>
      </c>
      <c r="I56" s="39">
        <v>135</v>
      </c>
      <c r="J56" s="31" t="str">
        <f t="shared" ref="J56:J62" si="17">IF(G56&lt;&gt;0,G56*I56,"")</f>
        <v/>
      </c>
      <c r="K56" s="62"/>
    </row>
    <row r="57" spans="1:11" ht="12.75" customHeight="1" x14ac:dyDescent="0.25">
      <c r="A57" s="21"/>
      <c r="B57" s="158" t="s">
        <v>126</v>
      </c>
      <c r="C57" s="160"/>
      <c r="D57" s="23">
        <v>3800</v>
      </c>
      <c r="E57" s="23" t="str">
        <f>IF(A57&lt;&gt;0,A57*D57,"")</f>
        <v/>
      </c>
      <c r="F57" s="6"/>
      <c r="G57" s="26"/>
      <c r="H57" s="92" t="s">
        <v>131</v>
      </c>
      <c r="I57" s="23">
        <v>450</v>
      </c>
      <c r="J57" s="20" t="str">
        <f t="shared" si="17"/>
        <v/>
      </c>
      <c r="K57" s="62"/>
    </row>
    <row r="58" spans="1:11" ht="12.75" customHeight="1" x14ac:dyDescent="0.25">
      <c r="A58" s="21"/>
      <c r="B58" s="158" t="s">
        <v>206</v>
      </c>
      <c r="C58" s="160"/>
      <c r="D58" s="23">
        <v>580</v>
      </c>
      <c r="E58" s="23" t="str">
        <f>IF(A58&lt;&gt;0,A58*D58,"")</f>
        <v/>
      </c>
      <c r="F58" s="126"/>
      <c r="G58" s="21"/>
      <c r="H58" s="44" t="s">
        <v>1</v>
      </c>
      <c r="I58" s="23">
        <v>0</v>
      </c>
      <c r="J58" s="20" t="str">
        <f>IF(G58&lt;&gt;0,G58*I58,"")</f>
        <v/>
      </c>
      <c r="K58" s="62"/>
    </row>
    <row r="59" spans="1:11" ht="12.75" customHeight="1" x14ac:dyDescent="0.25">
      <c r="A59" s="21" t="s">
        <v>9</v>
      </c>
      <c r="B59" s="158" t="s">
        <v>93</v>
      </c>
      <c r="C59" s="160"/>
      <c r="D59" s="23" t="s">
        <v>191</v>
      </c>
      <c r="E59" s="23" t="s">
        <v>191</v>
      </c>
      <c r="F59" s="6"/>
      <c r="G59" s="26"/>
      <c r="H59" s="92" t="s">
        <v>34</v>
      </c>
      <c r="I59" s="30">
        <v>1120</v>
      </c>
      <c r="J59" s="20" t="str">
        <f t="shared" si="17"/>
        <v/>
      </c>
      <c r="K59" s="62"/>
    </row>
    <row r="60" spans="1:11" ht="12.75" customHeight="1" x14ac:dyDescent="0.25">
      <c r="A60" s="21" t="s">
        <v>9</v>
      </c>
      <c r="B60" s="158" t="s">
        <v>211</v>
      </c>
      <c r="C60" s="160"/>
      <c r="D60" s="22" t="s">
        <v>191</v>
      </c>
      <c r="E60" s="22" t="s">
        <v>191</v>
      </c>
      <c r="F60" s="6"/>
      <c r="G60" s="21"/>
      <c r="H60" s="89" t="s">
        <v>70</v>
      </c>
      <c r="I60" s="30">
        <v>50</v>
      </c>
      <c r="J60" s="20" t="str">
        <f t="shared" si="17"/>
        <v/>
      </c>
      <c r="K60" s="62"/>
    </row>
    <row r="61" spans="1:11" ht="12.75" customHeight="1" x14ac:dyDescent="0.25">
      <c r="A61" s="21"/>
      <c r="B61" s="158" t="s">
        <v>58</v>
      </c>
      <c r="C61" s="160"/>
      <c r="D61" s="23">
        <v>1299</v>
      </c>
      <c r="E61" s="23" t="str">
        <f>IF(A61&lt;&gt;0,A61*D61,"")</f>
        <v/>
      </c>
      <c r="F61" s="6"/>
      <c r="G61" s="33"/>
      <c r="H61" s="93" t="s">
        <v>59</v>
      </c>
      <c r="I61" s="30">
        <v>550</v>
      </c>
      <c r="J61" s="35" t="str">
        <f t="shared" si="17"/>
        <v/>
      </c>
      <c r="K61" s="62"/>
    </row>
    <row r="62" spans="1:11" ht="12.75" customHeight="1" x14ac:dyDescent="0.25">
      <c r="A62" s="21" t="s">
        <v>9</v>
      </c>
      <c r="B62" s="158" t="s">
        <v>92</v>
      </c>
      <c r="C62" s="160"/>
      <c r="D62" s="23" t="s">
        <v>191</v>
      </c>
      <c r="E62" s="23" t="s">
        <v>191</v>
      </c>
      <c r="F62" s="6"/>
      <c r="G62" s="18"/>
      <c r="H62" s="89" t="s">
        <v>105</v>
      </c>
      <c r="I62" s="39">
        <v>55</v>
      </c>
      <c r="J62" s="31" t="str">
        <f t="shared" si="17"/>
        <v/>
      </c>
      <c r="K62" s="62"/>
    </row>
    <row r="63" spans="1:11" ht="12.75" customHeight="1" x14ac:dyDescent="0.25">
      <c r="A63" s="21"/>
      <c r="B63" s="158" t="s">
        <v>127</v>
      </c>
      <c r="C63" s="160"/>
      <c r="D63" s="30">
        <v>165</v>
      </c>
      <c r="E63" s="23" t="str">
        <f t="shared" ref="E63:E68" si="18">IF(A63&lt;&gt;0,A63*D63,"")</f>
        <v/>
      </c>
      <c r="F63" s="6"/>
      <c r="G63" s="18"/>
      <c r="H63" s="89" t="s">
        <v>138</v>
      </c>
      <c r="I63" s="39">
        <v>1920</v>
      </c>
      <c r="J63" s="31" t="str">
        <f t="shared" ref="J63" si="19">IF(G63&lt;&gt;0,G63*I63,"")</f>
        <v/>
      </c>
      <c r="K63" s="62"/>
    </row>
    <row r="64" spans="1:11" ht="12.75" customHeight="1" x14ac:dyDescent="0.25">
      <c r="A64" s="21"/>
      <c r="B64" s="158" t="s">
        <v>207</v>
      </c>
      <c r="C64" s="160"/>
      <c r="D64" s="23">
        <v>15</v>
      </c>
      <c r="E64" s="23" t="str">
        <f t="shared" si="18"/>
        <v/>
      </c>
      <c r="F64" s="6"/>
      <c r="G64" s="38" t="s">
        <v>115</v>
      </c>
      <c r="H64" s="127"/>
      <c r="I64" s="37"/>
      <c r="J64" s="32"/>
      <c r="K64" s="62"/>
    </row>
    <row r="65" spans="1:28" ht="12.75" customHeight="1" x14ac:dyDescent="0.25">
      <c r="A65" s="21"/>
      <c r="B65" s="158" t="s">
        <v>208</v>
      </c>
      <c r="C65" s="160"/>
      <c r="D65" s="30">
        <v>242</v>
      </c>
      <c r="E65" s="30" t="str">
        <f t="shared" si="18"/>
        <v/>
      </c>
      <c r="F65" s="6"/>
      <c r="G65" s="21" t="s">
        <v>9</v>
      </c>
      <c r="H65" s="123" t="s">
        <v>35</v>
      </c>
      <c r="I65" s="22" t="s">
        <v>191</v>
      </c>
      <c r="J65" s="25" t="s">
        <v>191</v>
      </c>
      <c r="K65" s="62"/>
    </row>
    <row r="66" spans="1:28" ht="12.75" customHeight="1" x14ac:dyDescent="0.25">
      <c r="A66" s="18" t="s">
        <v>9</v>
      </c>
      <c r="B66" s="158" t="s">
        <v>95</v>
      </c>
      <c r="C66" s="160"/>
      <c r="D66" s="39" t="s">
        <v>191</v>
      </c>
      <c r="E66" s="40" t="s">
        <v>191</v>
      </c>
      <c r="F66" s="6"/>
      <c r="G66" s="21"/>
      <c r="H66" s="123" t="s">
        <v>243</v>
      </c>
      <c r="I66" s="23">
        <v>50</v>
      </c>
      <c r="J66" s="20" t="str">
        <f>IF(G66&lt;&gt;0,G66*I66,"")</f>
        <v/>
      </c>
      <c r="K66" s="62"/>
      <c r="V66" s="34"/>
      <c r="W66" s="34"/>
      <c r="X66" s="57"/>
    </row>
    <row r="67" spans="1:28" ht="12.75" customHeight="1" x14ac:dyDescent="0.25">
      <c r="A67" s="18"/>
      <c r="B67" s="158" t="s">
        <v>120</v>
      </c>
      <c r="C67" s="160"/>
      <c r="D67" s="39">
        <v>1250</v>
      </c>
      <c r="E67" s="40" t="str">
        <f t="shared" si="18"/>
        <v/>
      </c>
      <c r="F67" s="6"/>
      <c r="G67" s="21"/>
      <c r="H67" s="123" t="s">
        <v>129</v>
      </c>
      <c r="I67" s="23">
        <v>201</v>
      </c>
      <c r="J67" s="20" t="str">
        <f>IF(G67&lt;&gt;0,G67*I67,"")</f>
        <v/>
      </c>
      <c r="K67" s="32"/>
    </row>
    <row r="68" spans="1:28" ht="12.75" customHeight="1" x14ac:dyDescent="0.25">
      <c r="A68" s="18"/>
      <c r="B68" s="158" t="s">
        <v>62</v>
      </c>
      <c r="C68" s="160"/>
      <c r="D68" s="39">
        <v>480</v>
      </c>
      <c r="E68" s="40" t="str">
        <f t="shared" si="18"/>
        <v/>
      </c>
      <c r="F68" s="64"/>
      <c r="G68" s="21"/>
      <c r="H68" s="123" t="s">
        <v>128</v>
      </c>
      <c r="I68" s="23">
        <v>725</v>
      </c>
      <c r="J68" s="20" t="str">
        <f>IF(G68&lt;&gt;0,G68*I68,"")</f>
        <v/>
      </c>
      <c r="K68" s="32"/>
    </row>
    <row r="69" spans="1:28" ht="12.75" customHeight="1" x14ac:dyDescent="0.25">
      <c r="A69" s="18" t="s">
        <v>9</v>
      </c>
      <c r="B69" s="161" t="s">
        <v>36</v>
      </c>
      <c r="C69" s="162"/>
      <c r="D69" s="42" t="s">
        <v>191</v>
      </c>
      <c r="E69" s="40" t="s">
        <v>191</v>
      </c>
      <c r="F69" s="6"/>
      <c r="G69" s="21"/>
      <c r="H69" s="44" t="s">
        <v>37</v>
      </c>
      <c r="I69" s="23">
        <v>169</v>
      </c>
      <c r="J69" s="20" t="str">
        <f>IF(G69&lt;&gt;0,G69*I69,"")</f>
        <v/>
      </c>
      <c r="K69" s="32"/>
    </row>
    <row r="70" spans="1:28" ht="12.75" customHeight="1" x14ac:dyDescent="0.25">
      <c r="A70" s="18"/>
      <c r="B70" s="161" t="s">
        <v>236</v>
      </c>
      <c r="C70" s="162"/>
      <c r="D70" s="43">
        <v>335</v>
      </c>
      <c r="E70" s="40" t="str">
        <f>IF(A70&lt;&gt;0,A70*D70,"")</f>
        <v/>
      </c>
      <c r="F70" s="126"/>
      <c r="G70" s="21" t="s">
        <v>9</v>
      </c>
      <c r="H70" s="123" t="s">
        <v>227</v>
      </c>
      <c r="I70" s="22" t="s">
        <v>191</v>
      </c>
      <c r="J70" s="25" t="s">
        <v>191</v>
      </c>
      <c r="K70" s="32"/>
    </row>
    <row r="71" spans="1:28" ht="12.75" customHeight="1" x14ac:dyDescent="0.25">
      <c r="A71" s="18"/>
      <c r="B71" s="161" t="s">
        <v>240</v>
      </c>
      <c r="C71" s="162"/>
      <c r="D71" s="43">
        <v>172</v>
      </c>
      <c r="E71" s="40" t="str">
        <f>IF(A71&lt;&gt;0,A71*D71,"")</f>
        <v/>
      </c>
      <c r="F71" s="126"/>
      <c r="G71" s="21"/>
      <c r="H71" s="44" t="s">
        <v>216</v>
      </c>
      <c r="I71" s="23">
        <v>1025</v>
      </c>
      <c r="J71" s="20" t="str">
        <f>IF(G71&lt;&gt;0,G71*I71,"")</f>
        <v/>
      </c>
      <c r="K71" s="32"/>
    </row>
    <row r="72" spans="1:28" ht="12.75" customHeight="1" x14ac:dyDescent="0.25">
      <c r="A72" s="21"/>
      <c r="B72" s="161" t="s">
        <v>238</v>
      </c>
      <c r="C72" s="162"/>
      <c r="D72" s="23">
        <v>78</v>
      </c>
      <c r="E72" s="20" t="str">
        <f t="shared" ref="E72" si="20">IF(A72&lt;&gt;0,A72*D72,"")</f>
        <v/>
      </c>
      <c r="F72" s="126"/>
      <c r="G72" s="21"/>
      <c r="H72" s="123" t="s">
        <v>214</v>
      </c>
      <c r="I72" s="23">
        <v>175</v>
      </c>
      <c r="J72" s="24" t="str">
        <f t="shared" ref="J72" si="21">IF(G72&lt;&gt;0,G72*I72,"")</f>
        <v/>
      </c>
      <c r="K72" s="32"/>
    </row>
    <row r="73" spans="1:28" ht="12.75" customHeight="1" x14ac:dyDescent="0.25">
      <c r="A73" s="21"/>
      <c r="B73" s="161" t="s">
        <v>239</v>
      </c>
      <c r="C73" s="162"/>
      <c r="D73" s="23">
        <v>0</v>
      </c>
      <c r="E73" s="20" t="str">
        <f t="shared" ref="E73" si="22">IF(A73&lt;&gt;0,A73*D73,"")</f>
        <v/>
      </c>
      <c r="F73" s="6"/>
      <c r="G73" s="21"/>
      <c r="H73" s="44" t="s">
        <v>1</v>
      </c>
      <c r="I73" s="23">
        <v>0</v>
      </c>
      <c r="J73" s="20" t="str">
        <f>IF(G73&lt;&gt;0,G73*I73,"")</f>
        <v/>
      </c>
      <c r="K73" s="62"/>
    </row>
    <row r="74" spans="1:28" ht="12.75" customHeight="1" x14ac:dyDescent="0.25">
      <c r="A74" s="15" t="s">
        <v>114</v>
      </c>
      <c r="B74" s="15"/>
      <c r="C74" s="6"/>
      <c r="D74" s="16"/>
      <c r="E74" s="37"/>
      <c r="F74" s="6"/>
      <c r="G74" s="15" t="s">
        <v>113</v>
      </c>
      <c r="H74" s="34"/>
      <c r="I74" s="37"/>
      <c r="J74" s="86"/>
      <c r="K74" s="62"/>
      <c r="L74" s="5"/>
      <c r="M74" s="5"/>
      <c r="N74" s="5"/>
      <c r="O74" s="5"/>
      <c r="P74" s="5"/>
      <c r="Q74" s="5"/>
      <c r="AB74" t="s">
        <v>1</v>
      </c>
    </row>
    <row r="75" spans="1:28" ht="12.75" customHeight="1" x14ac:dyDescent="0.25">
      <c r="A75" s="21" t="s">
        <v>9</v>
      </c>
      <c r="B75" s="158" t="s">
        <v>67</v>
      </c>
      <c r="C75" s="160"/>
      <c r="D75" s="23" t="s">
        <v>191</v>
      </c>
      <c r="E75" s="20" t="s">
        <v>191</v>
      </c>
      <c r="F75" s="6"/>
      <c r="G75" s="73"/>
      <c r="H75" s="89" t="s">
        <v>82</v>
      </c>
      <c r="I75" s="42" t="s">
        <v>191</v>
      </c>
      <c r="J75" s="94" t="s">
        <v>191</v>
      </c>
      <c r="K75" s="62"/>
      <c r="L75" s="5"/>
      <c r="M75" s="34"/>
      <c r="N75" s="57"/>
      <c r="O75" s="58"/>
      <c r="P75" s="5"/>
      <c r="Q75" s="5"/>
      <c r="AA75" t="s">
        <v>1</v>
      </c>
    </row>
    <row r="76" spans="1:28" ht="12.75" customHeight="1" x14ac:dyDescent="0.25">
      <c r="A76" s="21"/>
      <c r="B76" s="158" t="s">
        <v>38</v>
      </c>
      <c r="C76" s="160"/>
      <c r="D76" s="23">
        <v>99</v>
      </c>
      <c r="E76" s="20" t="str">
        <f>IF(A76&lt;&gt;0,A76*D76,"")</f>
        <v/>
      </c>
      <c r="F76" s="6"/>
      <c r="G76" s="73"/>
      <c r="H76" s="89" t="s">
        <v>81</v>
      </c>
      <c r="I76" s="39" t="s">
        <v>191</v>
      </c>
      <c r="J76" s="74" t="s">
        <v>191</v>
      </c>
      <c r="K76" s="62"/>
      <c r="L76" s="5"/>
      <c r="M76" s="34"/>
      <c r="N76" s="57"/>
      <c r="O76" s="58"/>
      <c r="P76" s="5"/>
      <c r="Q76" s="5"/>
    </row>
    <row r="77" spans="1:28" ht="12.75" customHeight="1" x14ac:dyDescent="0.25">
      <c r="A77" s="21" t="s">
        <v>9</v>
      </c>
      <c r="B77" s="158" t="s">
        <v>192</v>
      </c>
      <c r="C77" s="160"/>
      <c r="D77" s="22" t="s">
        <v>191</v>
      </c>
      <c r="E77" s="25" t="s">
        <v>191</v>
      </c>
      <c r="F77" s="6"/>
      <c r="G77" s="73"/>
      <c r="H77" s="89" t="s">
        <v>84</v>
      </c>
      <c r="I77" s="39">
        <v>480</v>
      </c>
      <c r="J77" s="74" t="str">
        <f>IF(G77&lt;&gt;0,G77*I77,"")</f>
        <v/>
      </c>
      <c r="K77" s="62"/>
      <c r="L77" s="5"/>
      <c r="M77" s="34"/>
      <c r="N77" s="37"/>
      <c r="O77" s="59"/>
      <c r="P77" s="5"/>
      <c r="Q77" s="5"/>
    </row>
    <row r="78" spans="1:28" ht="12.75" customHeight="1" x14ac:dyDescent="0.25">
      <c r="A78" s="21"/>
      <c r="B78" s="158" t="s">
        <v>99</v>
      </c>
      <c r="C78" s="160"/>
      <c r="D78" s="23">
        <v>25</v>
      </c>
      <c r="E78" s="20" t="str">
        <f t="shared" ref="E78:E90" si="23">IF(A78&lt;&gt;0,A78*D78,"")</f>
        <v/>
      </c>
      <c r="F78" s="64"/>
      <c r="G78" s="73"/>
      <c r="H78" s="116" t="s">
        <v>142</v>
      </c>
      <c r="I78" s="39" t="s">
        <v>191</v>
      </c>
      <c r="J78" s="74" t="s">
        <v>191</v>
      </c>
      <c r="K78" s="62"/>
      <c r="L78" s="5"/>
      <c r="M78" s="34"/>
      <c r="N78" s="37"/>
      <c r="O78" s="59"/>
      <c r="P78" s="5"/>
      <c r="Q78" s="5"/>
    </row>
    <row r="79" spans="1:28" ht="12.75" customHeight="1" x14ac:dyDescent="0.25">
      <c r="A79" s="21"/>
      <c r="B79" s="158" t="s">
        <v>225</v>
      </c>
      <c r="C79" s="160"/>
      <c r="D79" s="23">
        <v>130</v>
      </c>
      <c r="E79" s="20" t="str">
        <f t="shared" si="23"/>
        <v/>
      </c>
      <c r="F79" s="6"/>
      <c r="G79" s="73" t="s">
        <v>9</v>
      </c>
      <c r="H79" s="89" t="s">
        <v>122</v>
      </c>
      <c r="I79" s="39" t="s">
        <v>191</v>
      </c>
      <c r="J79" s="74" t="s">
        <v>191</v>
      </c>
      <c r="K79" s="62"/>
      <c r="L79" s="5"/>
      <c r="M79" s="34"/>
      <c r="N79" s="57"/>
      <c r="O79" s="58"/>
      <c r="P79" s="5"/>
      <c r="Q79" s="5"/>
      <c r="T79" t="s">
        <v>57</v>
      </c>
    </row>
    <row r="80" spans="1:28" ht="12.75" customHeight="1" x14ac:dyDescent="0.25">
      <c r="A80" s="48"/>
      <c r="B80" s="158" t="s">
        <v>68</v>
      </c>
      <c r="C80" s="160"/>
      <c r="D80" s="23">
        <v>145</v>
      </c>
      <c r="E80" s="20" t="str">
        <f t="shared" si="23"/>
        <v/>
      </c>
      <c r="F80" s="6"/>
      <c r="G80" s="73" t="s">
        <v>9</v>
      </c>
      <c r="H80" s="89" t="s">
        <v>39</v>
      </c>
      <c r="I80" s="39" t="s">
        <v>191</v>
      </c>
      <c r="J80" s="74" t="s">
        <v>191</v>
      </c>
      <c r="K80" s="62"/>
      <c r="L80" s="5"/>
      <c r="M80" s="34"/>
      <c r="N80" s="57"/>
      <c r="O80" s="58"/>
      <c r="P80" s="5"/>
      <c r="Q80" s="5"/>
    </row>
    <row r="81" spans="1:21" ht="12.75" customHeight="1" x14ac:dyDescent="0.25">
      <c r="A81" s="21"/>
      <c r="B81" s="161" t="s">
        <v>224</v>
      </c>
      <c r="C81" s="162"/>
      <c r="D81" s="30">
        <v>1</v>
      </c>
      <c r="E81" s="20" t="str">
        <f t="shared" si="23"/>
        <v/>
      </c>
      <c r="F81" s="126"/>
      <c r="G81" s="21"/>
      <c r="H81" s="44" t="s">
        <v>1</v>
      </c>
      <c r="I81" s="23">
        <v>0</v>
      </c>
      <c r="J81" s="20" t="str">
        <f>IF(G81&lt;&gt;0,G81*I81,"")</f>
        <v/>
      </c>
      <c r="K81" s="62"/>
      <c r="L81" s="72"/>
      <c r="M81" s="127"/>
      <c r="N81" s="57"/>
      <c r="O81" s="58"/>
      <c r="P81" s="72"/>
      <c r="Q81" s="72"/>
    </row>
    <row r="82" spans="1:21" ht="12.75" customHeight="1" x14ac:dyDescent="0.25">
      <c r="A82" s="48"/>
      <c r="B82" s="158" t="s">
        <v>63</v>
      </c>
      <c r="C82" s="160"/>
      <c r="D82" s="23">
        <v>55</v>
      </c>
      <c r="E82" s="20" t="str">
        <f t="shared" ref="E82:E89" si="24">IF(A82&lt;&gt;0,A82*D82,"")</f>
        <v/>
      </c>
      <c r="F82" s="6"/>
      <c r="G82" s="73" t="s">
        <v>9</v>
      </c>
      <c r="H82" s="120" t="s">
        <v>146</v>
      </c>
      <c r="I82" s="42" t="s">
        <v>191</v>
      </c>
      <c r="J82" s="94" t="s">
        <v>191</v>
      </c>
      <c r="K82" s="62"/>
      <c r="L82" s="5"/>
      <c r="M82" s="34"/>
      <c r="N82" s="57"/>
      <c r="O82" s="58"/>
      <c r="P82" s="5"/>
      <c r="Q82" s="5"/>
    </row>
    <row r="83" spans="1:21" ht="12.75" customHeight="1" x14ac:dyDescent="0.25">
      <c r="A83" s="21">
        <v>1</v>
      </c>
      <c r="B83" s="158" t="s">
        <v>42</v>
      </c>
      <c r="C83" s="160"/>
      <c r="D83" s="23">
        <v>99</v>
      </c>
      <c r="E83" s="20">
        <f t="shared" si="24"/>
        <v>99</v>
      </c>
      <c r="F83" s="6"/>
      <c r="G83" s="73" t="s">
        <v>9</v>
      </c>
      <c r="H83" s="89" t="s">
        <v>40</v>
      </c>
      <c r="I83" s="42" t="s">
        <v>191</v>
      </c>
      <c r="J83" s="94" t="s">
        <v>191</v>
      </c>
      <c r="K83" s="62"/>
      <c r="L83" s="5"/>
      <c r="M83" s="46"/>
      <c r="N83" s="57"/>
      <c r="O83" s="58"/>
      <c r="P83" s="5"/>
      <c r="Q83" s="5"/>
    </row>
    <row r="84" spans="1:21" ht="12.75" customHeight="1" x14ac:dyDescent="0.25">
      <c r="A84" s="21"/>
      <c r="B84" s="158" t="s">
        <v>100</v>
      </c>
      <c r="C84" s="160"/>
      <c r="D84" s="23">
        <v>30</v>
      </c>
      <c r="E84" s="20" t="str">
        <f t="shared" si="24"/>
        <v/>
      </c>
      <c r="F84" s="6"/>
      <c r="G84" s="73" t="s">
        <v>9</v>
      </c>
      <c r="H84" s="89" t="s">
        <v>41</v>
      </c>
      <c r="I84" s="42" t="s">
        <v>191</v>
      </c>
      <c r="J84" s="94" t="s">
        <v>191</v>
      </c>
      <c r="K84" s="62"/>
      <c r="L84" s="5"/>
      <c r="M84" s="34"/>
      <c r="N84" s="57"/>
      <c r="O84" s="58"/>
      <c r="P84" s="5"/>
      <c r="Q84" s="5"/>
    </row>
    <row r="85" spans="1:21" ht="12.75" customHeight="1" x14ac:dyDescent="0.25">
      <c r="A85" s="21"/>
      <c r="B85" s="158" t="s">
        <v>193</v>
      </c>
      <c r="C85" s="160"/>
      <c r="D85" s="23">
        <v>25</v>
      </c>
      <c r="E85" s="20" t="str">
        <f t="shared" si="24"/>
        <v/>
      </c>
      <c r="F85" s="6"/>
      <c r="G85" s="73" t="s">
        <v>9</v>
      </c>
      <c r="H85" s="89" t="s">
        <v>64</v>
      </c>
      <c r="I85" s="39" t="s">
        <v>191</v>
      </c>
      <c r="J85" s="94" t="s">
        <v>191</v>
      </c>
      <c r="K85" s="62"/>
      <c r="L85" s="5"/>
      <c r="M85" s="34"/>
      <c r="N85" s="57"/>
      <c r="O85" s="58"/>
      <c r="P85" s="5"/>
      <c r="Q85" s="5"/>
    </row>
    <row r="86" spans="1:21" ht="12.75" customHeight="1" x14ac:dyDescent="0.25">
      <c r="A86" s="21"/>
      <c r="B86" s="158" t="s">
        <v>89</v>
      </c>
      <c r="C86" s="160"/>
      <c r="D86" s="23">
        <v>380</v>
      </c>
      <c r="E86" s="20" t="str">
        <f t="shared" si="24"/>
        <v/>
      </c>
      <c r="F86" s="70"/>
      <c r="G86" s="73"/>
      <c r="H86" s="89" t="s">
        <v>149</v>
      </c>
      <c r="I86" s="39">
        <v>169</v>
      </c>
      <c r="J86" s="74" t="str">
        <f t="shared" ref="J86:J88" si="25">IF(G86&lt;&gt;0,G86*I86,"")</f>
        <v/>
      </c>
      <c r="K86" s="62"/>
      <c r="L86" s="68"/>
      <c r="M86" s="69"/>
      <c r="N86" s="57"/>
      <c r="O86" s="58"/>
      <c r="P86" s="68"/>
      <c r="Q86" s="68"/>
    </row>
    <row r="87" spans="1:21" ht="12.75" customHeight="1" x14ac:dyDescent="0.25">
      <c r="A87" s="21"/>
      <c r="B87" s="158" t="s">
        <v>194</v>
      </c>
      <c r="C87" s="160"/>
      <c r="D87" s="23">
        <v>75</v>
      </c>
      <c r="E87" s="20" t="str">
        <f t="shared" si="24"/>
        <v/>
      </c>
      <c r="F87" s="6"/>
      <c r="G87" s="73"/>
      <c r="H87" s="89" t="s">
        <v>147</v>
      </c>
      <c r="I87" s="39">
        <v>340</v>
      </c>
      <c r="J87" s="74" t="str">
        <f t="shared" ref="J87" si="26">IF(G87&lt;&gt;0,G87*I87,"")</f>
        <v/>
      </c>
      <c r="K87" s="62"/>
      <c r="L87" s="5"/>
      <c r="M87" s="34"/>
      <c r="N87" s="57"/>
      <c r="O87" s="58"/>
      <c r="P87" s="5"/>
      <c r="Q87" s="5"/>
    </row>
    <row r="88" spans="1:21" ht="12.75" customHeight="1" x14ac:dyDescent="0.25">
      <c r="A88" s="21"/>
      <c r="B88" s="158" t="s">
        <v>101</v>
      </c>
      <c r="C88" s="160"/>
      <c r="D88" s="23">
        <v>30</v>
      </c>
      <c r="E88" s="20" t="str">
        <f t="shared" si="24"/>
        <v/>
      </c>
      <c r="F88" s="6"/>
      <c r="G88" s="73"/>
      <c r="H88" s="89" t="s">
        <v>119</v>
      </c>
      <c r="I88" s="39">
        <v>120</v>
      </c>
      <c r="J88" s="74" t="str">
        <f t="shared" si="25"/>
        <v/>
      </c>
      <c r="K88" s="62"/>
      <c r="L88" s="5"/>
      <c r="M88" s="34"/>
      <c r="N88" s="57"/>
      <c r="O88" s="58"/>
      <c r="P88" s="5"/>
      <c r="Q88" s="5"/>
    </row>
    <row r="89" spans="1:21" ht="12.75" customHeight="1" x14ac:dyDescent="0.25">
      <c r="A89" s="21"/>
      <c r="B89" s="158" t="s">
        <v>102</v>
      </c>
      <c r="C89" s="160"/>
      <c r="D89" s="23">
        <v>50</v>
      </c>
      <c r="E89" s="20" t="str">
        <f t="shared" si="24"/>
        <v/>
      </c>
      <c r="F89" s="6"/>
      <c r="G89" s="73"/>
      <c r="H89" s="89" t="s">
        <v>106</v>
      </c>
      <c r="I89" s="39">
        <v>410</v>
      </c>
      <c r="J89" s="74" t="str">
        <f t="shared" ref="J89:J99" si="27">IF(G89&lt;&gt;0,G89*I89,"")</f>
        <v/>
      </c>
      <c r="K89" s="62"/>
      <c r="L89" s="5"/>
      <c r="M89" s="34"/>
      <c r="N89" s="57"/>
      <c r="O89" s="58"/>
      <c r="P89" s="5"/>
      <c r="Q89" s="5"/>
    </row>
    <row r="90" spans="1:21" ht="12.75" customHeight="1" x14ac:dyDescent="0.25">
      <c r="A90" s="21"/>
      <c r="B90" s="158" t="s">
        <v>223</v>
      </c>
      <c r="C90" s="160"/>
      <c r="D90" s="23">
        <v>60</v>
      </c>
      <c r="E90" s="20" t="str">
        <f t="shared" si="23"/>
        <v/>
      </c>
      <c r="F90" s="6"/>
      <c r="G90" s="73"/>
      <c r="H90" s="82" t="s">
        <v>107</v>
      </c>
      <c r="I90" s="39">
        <v>410</v>
      </c>
      <c r="J90" s="74" t="str">
        <f t="shared" si="27"/>
        <v/>
      </c>
      <c r="K90" s="62"/>
      <c r="L90" s="5"/>
      <c r="M90" s="34"/>
      <c r="N90" s="57"/>
      <c r="O90" s="58"/>
      <c r="P90" s="5"/>
      <c r="Q90" s="5"/>
    </row>
    <row r="91" spans="1:21" ht="12.75" customHeight="1" x14ac:dyDescent="0.25">
      <c r="A91" s="21" t="s">
        <v>9</v>
      </c>
      <c r="B91" s="158" t="s">
        <v>43</v>
      </c>
      <c r="C91" s="160"/>
      <c r="D91" s="22" t="s">
        <v>191</v>
      </c>
      <c r="E91" s="25" t="s">
        <v>191</v>
      </c>
      <c r="F91" s="6"/>
      <c r="G91" s="73"/>
      <c r="H91" s="82" t="s">
        <v>108</v>
      </c>
      <c r="I91" s="39">
        <v>796</v>
      </c>
      <c r="J91" s="74" t="str">
        <f t="shared" si="27"/>
        <v/>
      </c>
      <c r="K91" s="62"/>
      <c r="L91" s="5"/>
      <c r="M91" s="34"/>
      <c r="N91" s="37"/>
      <c r="O91" s="59"/>
      <c r="P91" s="5"/>
      <c r="Q91" s="5"/>
    </row>
    <row r="92" spans="1:21" ht="12.75" customHeight="1" x14ac:dyDescent="0.25">
      <c r="A92" s="21"/>
      <c r="B92" s="161" t="s">
        <v>221</v>
      </c>
      <c r="C92" s="162"/>
      <c r="D92" s="30">
        <v>1</v>
      </c>
      <c r="E92" s="20" t="str">
        <f t="shared" ref="E92" si="28">IF(A92&lt;&gt;0,A92*D92,"")</f>
        <v/>
      </c>
      <c r="F92" s="6"/>
      <c r="G92" s="73"/>
      <c r="H92" s="82" t="s">
        <v>109</v>
      </c>
      <c r="I92" s="39">
        <v>269</v>
      </c>
      <c r="J92" s="74" t="str">
        <f t="shared" si="27"/>
        <v/>
      </c>
      <c r="K92" s="62"/>
      <c r="L92" s="5"/>
      <c r="M92" s="34"/>
      <c r="N92" s="37"/>
      <c r="O92" s="32"/>
      <c r="P92" s="5"/>
      <c r="Q92" s="5"/>
      <c r="U92" t="s">
        <v>1</v>
      </c>
    </row>
    <row r="93" spans="1:21" ht="12.75" customHeight="1" x14ac:dyDescent="0.25">
      <c r="A93" s="18"/>
      <c r="B93" s="161" t="s">
        <v>222</v>
      </c>
      <c r="C93" s="162"/>
      <c r="D93" s="42">
        <v>1</v>
      </c>
      <c r="E93" s="31" t="str">
        <f t="shared" ref="E93" si="29">IF(A93&lt;&gt;0,A93*D93,"")</f>
        <v/>
      </c>
      <c r="F93" s="126"/>
      <c r="G93" s="21"/>
      <c r="H93" s="123" t="s">
        <v>218</v>
      </c>
      <c r="I93" s="23">
        <v>489</v>
      </c>
      <c r="J93" s="74" t="str">
        <f t="shared" ref="J93" si="30">IF(G93&lt;&gt;0,G93*I93,"")</f>
        <v/>
      </c>
      <c r="K93" s="62"/>
    </row>
    <row r="94" spans="1:21" ht="12.75" customHeight="1" x14ac:dyDescent="0.25">
      <c r="A94" s="15" t="s">
        <v>44</v>
      </c>
      <c r="B94" s="15"/>
      <c r="C94" s="6" t="s">
        <v>1</v>
      </c>
      <c r="D94" s="16"/>
      <c r="E94" s="32"/>
      <c r="F94" s="6"/>
      <c r="G94" s="21"/>
      <c r="H94" s="81" t="s">
        <v>219</v>
      </c>
      <c r="I94" s="23">
        <v>489</v>
      </c>
      <c r="J94" s="74" t="str">
        <f t="shared" si="27"/>
        <v/>
      </c>
      <c r="K94" s="62"/>
      <c r="L94" s="5"/>
      <c r="M94" s="34"/>
      <c r="N94" s="37"/>
      <c r="O94" s="32"/>
      <c r="P94" s="5"/>
      <c r="Q94" s="5"/>
    </row>
    <row r="95" spans="1:21" ht="12.75" customHeight="1" x14ac:dyDescent="0.25">
      <c r="A95" s="18"/>
      <c r="B95" s="161" t="s">
        <v>103</v>
      </c>
      <c r="C95" s="162"/>
      <c r="D95" s="39">
        <v>120</v>
      </c>
      <c r="E95" s="31" t="str">
        <f t="shared" ref="E95" si="31">IF(A95&lt;&gt;0,A95*D95,"")</f>
        <v/>
      </c>
      <c r="F95" s="6"/>
      <c r="G95" s="21"/>
      <c r="H95" s="81" t="s">
        <v>189</v>
      </c>
      <c r="I95" s="23">
        <v>276</v>
      </c>
      <c r="J95" s="74" t="str">
        <f t="shared" si="27"/>
        <v/>
      </c>
      <c r="K95" s="62"/>
      <c r="L95" s="5"/>
      <c r="M95" s="34"/>
      <c r="N95" s="57"/>
      <c r="O95" s="58"/>
      <c r="P95" s="5"/>
      <c r="Q95" s="5"/>
    </row>
    <row r="96" spans="1:21" ht="12.75" customHeight="1" x14ac:dyDescent="0.25">
      <c r="A96" s="21"/>
      <c r="B96" s="161" t="s">
        <v>112</v>
      </c>
      <c r="C96" s="162"/>
      <c r="D96" s="23">
        <v>42</v>
      </c>
      <c r="E96" s="20" t="str">
        <f t="shared" ref="E96:E100" si="32">IF(A96&lt;&gt;0,A96*D96,"")</f>
        <v/>
      </c>
      <c r="F96" s="6"/>
      <c r="G96" s="21"/>
      <c r="H96" s="29" t="s">
        <v>241</v>
      </c>
      <c r="I96" s="30">
        <v>250</v>
      </c>
      <c r="J96" s="20" t="str">
        <f t="shared" si="27"/>
        <v/>
      </c>
      <c r="K96" s="62"/>
      <c r="L96" s="5"/>
      <c r="M96" s="34"/>
      <c r="N96" s="57"/>
      <c r="O96" s="58"/>
      <c r="P96" s="5"/>
      <c r="Q96" s="5"/>
    </row>
    <row r="97" spans="1:25" ht="12.75" customHeight="1" x14ac:dyDescent="0.25">
      <c r="A97" s="21"/>
      <c r="B97" s="161" t="s">
        <v>45</v>
      </c>
      <c r="C97" s="162"/>
      <c r="D97" s="23">
        <v>40</v>
      </c>
      <c r="E97" s="20" t="str">
        <f t="shared" ref="E97" si="33">IF(A97&lt;&gt;0,A97*D97,"")</f>
        <v/>
      </c>
      <c r="F97" s="6"/>
      <c r="G97" s="21"/>
      <c r="H97" s="81" t="s">
        <v>46</v>
      </c>
      <c r="I97" s="39">
        <v>250</v>
      </c>
      <c r="J97" s="20" t="str">
        <f t="shared" si="27"/>
        <v/>
      </c>
      <c r="K97" s="62"/>
      <c r="L97" s="5"/>
      <c r="M97" s="34"/>
      <c r="N97" s="57"/>
      <c r="O97" s="58"/>
      <c r="P97" s="5"/>
      <c r="Q97" s="5"/>
      <c r="R97" t="s">
        <v>1</v>
      </c>
      <c r="Y97" t="s">
        <v>1</v>
      </c>
    </row>
    <row r="98" spans="1:25" ht="12.75" customHeight="1" x14ac:dyDescent="0.25">
      <c r="A98" s="21"/>
      <c r="B98" s="161"/>
      <c r="C98" s="162"/>
      <c r="D98" s="30">
        <v>0</v>
      </c>
      <c r="E98" s="20" t="str">
        <f t="shared" si="32"/>
        <v/>
      </c>
      <c r="F98" s="6"/>
      <c r="G98" s="21"/>
      <c r="H98" s="81" t="s">
        <v>65</v>
      </c>
      <c r="I98" s="39">
        <v>102</v>
      </c>
      <c r="J98" s="20" t="str">
        <f t="shared" si="27"/>
        <v/>
      </c>
      <c r="K98" s="62"/>
      <c r="L98" s="5"/>
      <c r="M98" s="34"/>
      <c r="N98" s="57"/>
      <c r="O98" s="58"/>
      <c r="P98" s="5"/>
      <c r="Q98" s="5"/>
      <c r="R98" t="s">
        <v>1</v>
      </c>
    </row>
    <row r="99" spans="1:25" ht="12.75" customHeight="1" x14ac:dyDescent="0.25">
      <c r="A99" s="18"/>
      <c r="B99" s="161" t="s">
        <v>1</v>
      </c>
      <c r="C99" s="162"/>
      <c r="D99" s="39">
        <v>0</v>
      </c>
      <c r="E99" s="31" t="str">
        <f t="shared" si="32"/>
        <v/>
      </c>
      <c r="F99" s="6"/>
      <c r="G99" s="18"/>
      <c r="H99" s="19" t="s">
        <v>66</v>
      </c>
      <c r="I99" s="39">
        <v>-35</v>
      </c>
      <c r="J99" s="20" t="str">
        <f t="shared" si="27"/>
        <v/>
      </c>
      <c r="K99" s="62"/>
      <c r="L99" s="5"/>
      <c r="M99" s="34"/>
      <c r="N99" s="60"/>
      <c r="O99" s="58"/>
      <c r="P99" s="5"/>
      <c r="Q99" s="5"/>
    </row>
    <row r="100" spans="1:25" ht="12.75" customHeight="1" x14ac:dyDescent="0.25">
      <c r="A100" s="18"/>
      <c r="B100" s="161"/>
      <c r="C100" s="162"/>
      <c r="D100" s="42">
        <v>0</v>
      </c>
      <c r="E100" s="31" t="str">
        <f t="shared" si="32"/>
        <v/>
      </c>
      <c r="F100" s="6"/>
      <c r="G100" s="21" t="s">
        <v>9</v>
      </c>
      <c r="H100" s="19" t="s">
        <v>83</v>
      </c>
      <c r="I100" s="23" t="s">
        <v>191</v>
      </c>
      <c r="J100" s="20" t="s">
        <v>191</v>
      </c>
      <c r="K100" s="62"/>
      <c r="L100" s="5"/>
      <c r="M100" s="34"/>
      <c r="N100" s="61"/>
      <c r="O100" s="58"/>
      <c r="P100" s="5"/>
      <c r="Q100" s="5"/>
    </row>
    <row r="101" spans="1:25" ht="12.75" customHeight="1" x14ac:dyDescent="0.25">
      <c r="A101" s="36"/>
      <c r="B101" s="127"/>
      <c r="C101" s="127"/>
      <c r="D101" s="61"/>
      <c r="E101" s="58"/>
      <c r="F101" s="126"/>
      <c r="G101" s="36"/>
      <c r="H101" s="123"/>
      <c r="I101" s="40"/>
      <c r="J101" s="31"/>
      <c r="K101" s="62"/>
      <c r="L101" s="72"/>
      <c r="M101" s="127"/>
      <c r="N101" s="61"/>
      <c r="O101" s="58"/>
      <c r="P101" s="72"/>
      <c r="Q101" s="72"/>
    </row>
    <row r="102" spans="1:25" ht="12.75" customHeight="1" x14ac:dyDescent="0.25">
      <c r="A102" s="49" t="s">
        <v>47</v>
      </c>
      <c r="B102" s="49"/>
      <c r="C102" s="50"/>
      <c r="D102" s="61"/>
      <c r="E102" s="58"/>
      <c r="F102" s="126"/>
      <c r="G102" s="36"/>
      <c r="H102" s="167" t="s">
        <v>49</v>
      </c>
      <c r="I102" s="168"/>
      <c r="J102" s="83">
        <f>SUM(SUM(E11:E98)+SUM(J11:J99))</f>
        <v>99</v>
      </c>
      <c r="K102" s="62"/>
      <c r="L102" s="72"/>
      <c r="M102" s="127"/>
      <c r="N102" s="61"/>
      <c r="O102" s="58"/>
      <c r="P102" s="72"/>
      <c r="Q102" s="72"/>
    </row>
    <row r="103" spans="1:25" x14ac:dyDescent="0.25">
      <c r="A103" s="124" t="s">
        <v>48</v>
      </c>
      <c r="B103" s="125"/>
      <c r="C103" s="51"/>
      <c r="D103" s="37"/>
      <c r="E103" s="32"/>
      <c r="F103" s="46"/>
      <c r="G103" s="87" t="s">
        <v>155</v>
      </c>
      <c r="H103" s="77"/>
      <c r="I103" s="60"/>
      <c r="J103" s="58"/>
      <c r="K103" s="72"/>
      <c r="L103" s="72"/>
      <c r="M103" s="72"/>
      <c r="N103" s="77"/>
      <c r="O103" s="50"/>
      <c r="P103" s="72"/>
      <c r="Q103" s="72"/>
      <c r="R103" s="72"/>
      <c r="S103" s="72"/>
      <c r="T103" s="72"/>
      <c r="U103" s="72"/>
    </row>
    <row r="104" spans="1:25" x14ac:dyDescent="0.25">
      <c r="A104" s="124" t="s">
        <v>86</v>
      </c>
      <c r="B104" s="125"/>
      <c r="C104" s="51"/>
      <c r="D104" s="34"/>
      <c r="E104" s="37"/>
      <c r="F104" s="37"/>
      <c r="G104" s="21"/>
      <c r="H104" s="79" t="s">
        <v>164</v>
      </c>
      <c r="I104" s="39" t="s">
        <v>156</v>
      </c>
      <c r="J104" s="20"/>
      <c r="K104" s="34"/>
      <c r="L104" s="37"/>
      <c r="M104" s="37"/>
      <c r="N104" s="34"/>
      <c r="O104" s="50"/>
      <c r="P104" s="5"/>
      <c r="Q104" s="5"/>
      <c r="R104" t="s">
        <v>1</v>
      </c>
      <c r="T104" t="s">
        <v>1</v>
      </c>
    </row>
    <row r="105" spans="1:25" x14ac:dyDescent="0.25">
      <c r="A105" s="124" t="s">
        <v>87</v>
      </c>
      <c r="B105" s="125"/>
      <c r="C105" s="51"/>
      <c r="D105" s="34"/>
      <c r="E105" s="37"/>
      <c r="F105" s="37"/>
      <c r="G105" s="18"/>
      <c r="H105" s="76" t="s">
        <v>161</v>
      </c>
      <c r="I105" s="39" t="s">
        <v>156</v>
      </c>
      <c r="J105" s="20"/>
      <c r="K105" s="34"/>
      <c r="L105" s="37"/>
      <c r="M105" s="37"/>
      <c r="N105" s="34"/>
      <c r="O105" s="50"/>
      <c r="P105" s="5"/>
      <c r="Q105" s="5"/>
      <c r="R105" s="54"/>
    </row>
    <row r="106" spans="1:25" x14ac:dyDescent="0.25">
      <c r="A106" s="124" t="s">
        <v>163</v>
      </c>
      <c r="B106" s="125"/>
      <c r="C106" s="51"/>
      <c r="D106" s="34"/>
      <c r="E106" s="37"/>
      <c r="F106" s="37"/>
      <c r="G106" s="67"/>
      <c r="H106" s="79" t="s">
        <v>165</v>
      </c>
      <c r="I106" s="23" t="s">
        <v>156</v>
      </c>
      <c r="J106" s="20"/>
      <c r="K106" s="34"/>
      <c r="L106" s="37"/>
      <c r="M106" s="37"/>
      <c r="N106" s="34"/>
      <c r="O106" s="50"/>
      <c r="P106" s="5"/>
      <c r="Q106" s="5"/>
      <c r="R106" s="41"/>
      <c r="W106" t="s">
        <v>1</v>
      </c>
    </row>
    <row r="107" spans="1:25" x14ac:dyDescent="0.25">
      <c r="A107" s="124" t="s">
        <v>50</v>
      </c>
      <c r="B107" s="125"/>
      <c r="C107" s="51"/>
      <c r="D107" s="34"/>
      <c r="E107" s="37"/>
      <c r="F107" s="34"/>
      <c r="G107" s="18"/>
      <c r="H107" s="76"/>
      <c r="I107" s="39"/>
      <c r="J107" s="20"/>
      <c r="K107" s="47"/>
      <c r="L107" s="53"/>
      <c r="M107" s="53"/>
      <c r="N107" s="34"/>
      <c r="O107" s="50"/>
      <c r="R107" s="34"/>
    </row>
    <row r="108" spans="1:25" x14ac:dyDescent="0.25">
      <c r="A108" s="124" t="s">
        <v>51</v>
      </c>
      <c r="B108" s="125"/>
      <c r="C108" s="51"/>
      <c r="D108" s="34"/>
      <c r="E108" s="52"/>
      <c r="F108" s="34"/>
      <c r="G108" s="36"/>
      <c r="H108" s="77"/>
      <c r="I108" s="60"/>
      <c r="J108" s="58"/>
      <c r="K108" s="47"/>
      <c r="L108" s="53"/>
      <c r="M108" s="53"/>
      <c r="N108" s="34"/>
      <c r="O108" s="50"/>
      <c r="R108" s="34"/>
    </row>
    <row r="109" spans="1:25" x14ac:dyDescent="0.25">
      <c r="A109" s="124" t="s">
        <v>116</v>
      </c>
      <c r="B109" s="125"/>
      <c r="C109" s="51"/>
      <c r="D109" s="34"/>
      <c r="E109" s="52"/>
      <c r="F109" s="34"/>
      <c r="G109" s="36"/>
      <c r="H109" s="167"/>
      <c r="I109" s="168"/>
      <c r="J109" s="83"/>
      <c r="K109" s="47"/>
      <c r="L109" s="53"/>
      <c r="M109" s="53"/>
      <c r="N109" s="34"/>
      <c r="O109" s="50"/>
      <c r="R109" s="34"/>
    </row>
    <row r="110" spans="1:25" x14ac:dyDescent="0.25">
      <c r="A110" s="124" t="s">
        <v>53</v>
      </c>
      <c r="B110" s="125"/>
      <c r="C110" s="51"/>
      <c r="D110" s="34" t="s">
        <v>1</v>
      </c>
      <c r="E110" s="52"/>
      <c r="F110" s="34"/>
      <c r="G110" s="77"/>
      <c r="H110" s="169"/>
      <c r="I110" s="169"/>
      <c r="J110" s="77"/>
      <c r="K110" s="47"/>
      <c r="L110" s="53"/>
      <c r="M110" s="53"/>
      <c r="N110" s="34"/>
      <c r="O110" s="34"/>
      <c r="R110" s="34" t="s">
        <v>1</v>
      </c>
    </row>
    <row r="111" spans="1:25" x14ac:dyDescent="0.25">
      <c r="A111" s="124" t="s">
        <v>77</v>
      </c>
      <c r="B111" s="125"/>
      <c r="C111" s="56"/>
      <c r="D111" s="34"/>
      <c r="E111" s="52"/>
      <c r="F111" s="34"/>
      <c r="G111" s="34"/>
      <c r="H111" s="167" t="s">
        <v>52</v>
      </c>
      <c r="I111" s="168"/>
      <c r="J111" s="83">
        <f>SUM(J8+J102+J106+J107+J108+J109+J110)</f>
        <v>99</v>
      </c>
      <c r="K111" s="47"/>
      <c r="L111" s="53"/>
      <c r="M111" s="53"/>
      <c r="N111" s="34"/>
      <c r="O111" s="50"/>
      <c r="R111" s="55"/>
    </row>
    <row r="112" spans="1:25" ht="15.75" thickBot="1" x14ac:dyDescent="0.3">
      <c r="A112" s="124" t="s">
        <v>71</v>
      </c>
      <c r="B112" s="125"/>
      <c r="C112" s="56"/>
      <c r="D112" s="34"/>
      <c r="E112" s="52"/>
      <c r="F112" s="34"/>
      <c r="G112" s="34"/>
      <c r="H112" s="166" t="s">
        <v>166</v>
      </c>
      <c r="I112" s="166"/>
      <c r="J112" s="166"/>
      <c r="K112" s="34"/>
      <c r="L112" s="34"/>
      <c r="M112" s="34"/>
      <c r="N112" s="34"/>
      <c r="O112" s="34"/>
    </row>
    <row r="113" spans="1:15" ht="15.75" thickBot="1" x14ac:dyDescent="0.3">
      <c r="A113" s="124" t="s">
        <v>117</v>
      </c>
      <c r="B113" s="125"/>
      <c r="C113" s="56"/>
      <c r="D113" s="163" t="s">
        <v>54</v>
      </c>
      <c r="E113" s="164"/>
      <c r="F113" s="164"/>
      <c r="G113" s="164"/>
      <c r="H113" s="164"/>
      <c r="I113" s="164"/>
      <c r="J113" s="165"/>
      <c r="K113" s="34"/>
      <c r="L113" s="34"/>
      <c r="M113" s="34"/>
      <c r="N113" s="34"/>
      <c r="O113" s="34"/>
    </row>
    <row r="114" spans="1:15" x14ac:dyDescent="0.25">
      <c r="A114" s="124" t="s">
        <v>76</v>
      </c>
      <c r="B114" s="125"/>
      <c r="C114" s="56"/>
      <c r="D114" s="101"/>
      <c r="E114" s="102"/>
      <c r="F114" s="102"/>
      <c r="G114" s="102"/>
      <c r="H114" s="102"/>
      <c r="I114" s="102"/>
      <c r="J114" s="103"/>
      <c r="K114" s="34"/>
      <c r="L114" s="34"/>
      <c r="M114" s="34"/>
      <c r="N114" s="34"/>
      <c r="O114" s="34"/>
    </row>
    <row r="115" spans="1:15" x14ac:dyDescent="0.25">
      <c r="A115" s="124" t="s">
        <v>72</v>
      </c>
      <c r="B115" s="125"/>
      <c r="C115" s="56"/>
      <c r="D115" s="104"/>
      <c r="E115" s="105" t="s">
        <v>157</v>
      </c>
      <c r="F115" s="105"/>
      <c r="G115" s="105"/>
      <c r="H115" s="105" t="s">
        <v>158</v>
      </c>
      <c r="I115" s="105"/>
      <c r="J115" s="106"/>
      <c r="K115" t="s">
        <v>1</v>
      </c>
      <c r="L115" t="s">
        <v>1</v>
      </c>
      <c r="M115" t="s">
        <v>1</v>
      </c>
      <c r="N115" t="s">
        <v>1</v>
      </c>
    </row>
    <row r="116" spans="1:15" x14ac:dyDescent="0.25">
      <c r="A116" s="130" t="s">
        <v>73</v>
      </c>
      <c r="B116" s="131"/>
      <c r="C116" s="56"/>
      <c r="D116" s="104"/>
      <c r="E116" s="105"/>
      <c r="F116" s="105"/>
      <c r="G116" s="105"/>
      <c r="H116" s="105"/>
      <c r="I116" s="105"/>
      <c r="J116" s="106"/>
    </row>
    <row r="117" spans="1:15" x14ac:dyDescent="0.25">
      <c r="A117" s="130" t="s">
        <v>88</v>
      </c>
      <c r="B117" s="131"/>
      <c r="C117" s="56"/>
      <c r="D117" s="104"/>
      <c r="E117" s="105"/>
      <c r="F117" s="105"/>
      <c r="G117" s="105"/>
      <c r="H117" s="105"/>
      <c r="I117" s="105"/>
      <c r="J117" s="106"/>
      <c r="K117" t="s">
        <v>1</v>
      </c>
      <c r="L117" t="s">
        <v>1</v>
      </c>
      <c r="M117" t="s">
        <v>1</v>
      </c>
      <c r="N117" t="s">
        <v>1</v>
      </c>
    </row>
    <row r="118" spans="1:15" x14ac:dyDescent="0.25">
      <c r="A118" s="130" t="s">
        <v>85</v>
      </c>
      <c r="B118" s="131"/>
      <c r="C118" s="66"/>
      <c r="D118" s="104"/>
      <c r="E118" s="105"/>
      <c r="F118" s="105"/>
      <c r="G118" s="105"/>
      <c r="H118" s="105"/>
      <c r="I118" s="105"/>
      <c r="J118" s="106"/>
      <c r="K118" t="s">
        <v>1</v>
      </c>
      <c r="L118" t="s">
        <v>1</v>
      </c>
      <c r="M118" t="s">
        <v>1</v>
      </c>
      <c r="N118" t="s">
        <v>1</v>
      </c>
      <c r="O118" t="s">
        <v>1</v>
      </c>
    </row>
    <row r="119" spans="1:15" x14ac:dyDescent="0.25">
      <c r="A119" s="124" t="s">
        <v>78</v>
      </c>
      <c r="B119" s="125"/>
      <c r="C119" s="66"/>
      <c r="D119" s="104"/>
      <c r="E119" s="105"/>
      <c r="F119" s="105"/>
      <c r="G119" s="105"/>
      <c r="H119" s="105"/>
      <c r="I119" s="105"/>
      <c r="J119" s="106"/>
      <c r="K119" s="5"/>
      <c r="L119" s="5"/>
      <c r="M119" s="5"/>
      <c r="N119" s="5"/>
    </row>
    <row r="120" spans="1:15" x14ac:dyDescent="0.25">
      <c r="A120" s="124" t="s">
        <v>74</v>
      </c>
      <c r="B120" s="125"/>
      <c r="C120" s="66"/>
      <c r="D120" s="107"/>
      <c r="E120" s="108"/>
      <c r="F120" s="108"/>
      <c r="G120" s="108"/>
      <c r="H120" s="108"/>
      <c r="I120" s="108"/>
      <c r="J120" s="109"/>
      <c r="K120" s="5"/>
      <c r="L120" s="5"/>
      <c r="M120" s="5"/>
      <c r="N120" s="5"/>
    </row>
    <row r="121" spans="1:15" x14ac:dyDescent="0.25">
      <c r="A121" s="124" t="s">
        <v>75</v>
      </c>
      <c r="B121" s="125"/>
      <c r="C121" s="66"/>
      <c r="D121" s="107"/>
      <c r="E121" s="108"/>
      <c r="F121" s="108"/>
      <c r="G121" s="108"/>
      <c r="H121" s="108"/>
      <c r="I121" s="108"/>
      <c r="J121" s="109"/>
      <c r="K121" s="72"/>
      <c r="L121" s="72"/>
      <c r="M121" s="72"/>
      <c r="N121" s="72"/>
    </row>
    <row r="122" spans="1:15" x14ac:dyDescent="0.25">
      <c r="A122" s="124" t="s">
        <v>143</v>
      </c>
      <c r="B122" s="125"/>
      <c r="C122" s="66"/>
      <c r="D122" s="107"/>
      <c r="E122" s="108"/>
      <c r="F122" s="108"/>
      <c r="G122" s="108"/>
      <c r="H122" s="108"/>
      <c r="I122" s="108"/>
      <c r="J122" s="109"/>
      <c r="K122" s="5"/>
      <c r="L122" s="5"/>
      <c r="M122" s="5"/>
      <c r="N122" s="5"/>
    </row>
    <row r="123" spans="1:15" x14ac:dyDescent="0.25">
      <c r="A123" s="124" t="s">
        <v>144</v>
      </c>
      <c r="B123" s="125"/>
      <c r="C123" s="66"/>
      <c r="D123" s="107"/>
      <c r="E123" s="108"/>
      <c r="F123" s="108"/>
      <c r="G123" s="108"/>
      <c r="H123" s="108"/>
      <c r="I123" s="108"/>
      <c r="J123" s="109"/>
      <c r="K123" s="5"/>
      <c r="L123" s="5"/>
      <c r="M123" s="5"/>
      <c r="N123" s="5"/>
    </row>
    <row r="124" spans="1:15" x14ac:dyDescent="0.25">
      <c r="A124" s="119" t="s">
        <v>145</v>
      </c>
      <c r="B124" s="118"/>
      <c r="C124" s="117"/>
      <c r="D124" s="107"/>
      <c r="E124" s="108"/>
      <c r="F124" s="108"/>
      <c r="G124" s="108"/>
      <c r="H124" s="108"/>
      <c r="I124" s="108"/>
      <c r="J124" s="109"/>
      <c r="K124" s="72"/>
      <c r="L124" s="72"/>
      <c r="M124" s="72"/>
      <c r="N124" s="72"/>
    </row>
    <row r="125" spans="1:15" x14ac:dyDescent="0.25">
      <c r="A125" s="128" t="s">
        <v>151</v>
      </c>
      <c r="B125" s="129"/>
      <c r="C125" s="117"/>
      <c r="D125" s="110"/>
      <c r="E125" s="111"/>
      <c r="F125" s="111"/>
      <c r="G125" s="111"/>
      <c r="H125" s="111"/>
      <c r="I125" s="111"/>
      <c r="J125" s="112"/>
      <c r="K125" s="5"/>
      <c r="L125" s="5"/>
      <c r="M125" s="5"/>
      <c r="N125" s="5"/>
    </row>
    <row r="126" spans="1:15" x14ac:dyDescent="0.25">
      <c r="A126" s="119" t="s">
        <v>153</v>
      </c>
      <c r="B126" s="134"/>
      <c r="C126" s="117"/>
      <c r="D126" s="113"/>
      <c r="E126" s="114"/>
      <c r="F126" s="114"/>
      <c r="G126" s="114"/>
      <c r="H126" s="114"/>
      <c r="I126" s="114"/>
      <c r="J126" s="115"/>
      <c r="K126" s="5"/>
      <c r="L126" s="5"/>
      <c r="M126" s="5"/>
      <c r="N126" s="5"/>
    </row>
    <row r="127" spans="1:15" x14ac:dyDescent="0.25">
      <c r="A127" s="119" t="s">
        <v>159</v>
      </c>
      <c r="B127" s="134"/>
      <c r="C127" s="117" t="s">
        <v>160</v>
      </c>
      <c r="D127" s="98"/>
      <c r="E127" s="99"/>
      <c r="F127" s="99"/>
      <c r="G127" s="99"/>
      <c r="H127" s="99"/>
      <c r="I127" s="99"/>
      <c r="J127" s="100"/>
      <c r="K127" s="5"/>
      <c r="L127" s="5"/>
      <c r="M127" s="5"/>
      <c r="N127" s="5"/>
    </row>
    <row r="128" spans="1:15" ht="15.75" thickBot="1" x14ac:dyDescent="0.3">
      <c r="A128" s="119" t="s">
        <v>162</v>
      </c>
      <c r="B128" s="134"/>
      <c r="C128" s="117"/>
      <c r="D128" s="95"/>
      <c r="E128" s="96"/>
      <c r="F128" s="96"/>
      <c r="G128" s="96"/>
      <c r="H128" s="96"/>
      <c r="I128" s="96"/>
      <c r="J128" s="97"/>
      <c r="K128" s="5"/>
      <c r="L128" s="5"/>
      <c r="M128" s="5"/>
      <c r="N128" s="5"/>
    </row>
    <row r="129" spans="1:11" x14ac:dyDescent="0.25">
      <c r="A129" s="170" t="s">
        <v>1</v>
      </c>
      <c r="B129" s="170"/>
    </row>
    <row r="130" spans="1:11" x14ac:dyDescent="0.25">
      <c r="C130" s="65"/>
      <c r="D130" s="65"/>
      <c r="E130" s="65"/>
      <c r="F130" s="65"/>
      <c r="G130" s="65"/>
      <c r="H130" s="65"/>
      <c r="I130" s="65"/>
      <c r="J130" s="65"/>
    </row>
    <row r="131" spans="1:11" x14ac:dyDescent="0.25">
      <c r="A131" s="65" t="s">
        <v>56</v>
      </c>
      <c r="B131" s="65"/>
    </row>
    <row r="132" spans="1:11" ht="15.75" thickBot="1" x14ac:dyDescent="0.3">
      <c r="E132" s="135"/>
      <c r="J132" s="135"/>
    </row>
    <row r="133" spans="1:11" x14ac:dyDescent="0.25">
      <c r="A133" s="136" t="s">
        <v>167</v>
      </c>
      <c r="B133" s="137"/>
      <c r="C133" s="137"/>
      <c r="D133" s="138"/>
      <c r="E133" s="139"/>
      <c r="F133" s="137"/>
      <c r="G133" s="137"/>
      <c r="H133" s="137"/>
      <c r="I133" s="137" t="s">
        <v>186</v>
      </c>
      <c r="J133" s="140"/>
      <c r="K133" s="141"/>
    </row>
    <row r="134" spans="1:11" x14ac:dyDescent="0.25">
      <c r="A134" s="142"/>
      <c r="B134" s="50"/>
      <c r="C134" s="50"/>
      <c r="D134" s="143"/>
      <c r="E134" s="144"/>
      <c r="F134" s="50"/>
      <c r="G134" s="50"/>
      <c r="H134" s="50"/>
      <c r="I134" s="50"/>
      <c r="J134" s="145"/>
      <c r="K134" s="146"/>
    </row>
    <row r="135" spans="1:11" x14ac:dyDescent="0.25">
      <c r="A135" s="142"/>
      <c r="B135" s="147" t="s">
        <v>168</v>
      </c>
      <c r="C135" s="50"/>
      <c r="D135" s="143"/>
      <c r="E135" s="144"/>
      <c r="F135" s="50"/>
      <c r="G135" s="50"/>
      <c r="H135" s="50"/>
      <c r="I135" s="50"/>
      <c r="J135" s="145"/>
      <c r="K135" s="146"/>
    </row>
    <row r="136" spans="1:11" x14ac:dyDescent="0.25">
      <c r="A136" s="142"/>
      <c r="B136" s="45" t="s">
        <v>169</v>
      </c>
      <c r="C136" s="50"/>
      <c r="D136" s="143"/>
      <c r="E136" s="144"/>
      <c r="F136" s="50"/>
      <c r="G136" s="50"/>
      <c r="H136" s="50"/>
      <c r="I136" s="50"/>
      <c r="J136" s="145"/>
      <c r="K136" s="146"/>
    </row>
    <row r="137" spans="1:11" x14ac:dyDescent="0.25">
      <c r="A137" s="142"/>
      <c r="B137" s="45" t="s">
        <v>170</v>
      </c>
      <c r="C137" s="50"/>
      <c r="D137" s="143"/>
      <c r="E137" s="144"/>
      <c r="F137" s="50"/>
      <c r="G137" s="50"/>
      <c r="H137" s="50"/>
      <c r="I137" s="50"/>
      <c r="J137" s="145"/>
      <c r="K137" s="146"/>
    </row>
    <row r="138" spans="1:11" x14ac:dyDescent="0.25">
      <c r="A138" s="142"/>
      <c r="B138" s="45" t="s">
        <v>171</v>
      </c>
      <c r="C138" s="50"/>
      <c r="D138" s="143"/>
      <c r="E138" s="144"/>
      <c r="F138" s="50"/>
      <c r="G138" s="50"/>
      <c r="H138" s="50"/>
      <c r="I138" s="50"/>
      <c r="J138" s="145"/>
      <c r="K138" s="146"/>
    </row>
    <row r="139" spans="1:11" x14ac:dyDescent="0.25">
      <c r="A139" s="142"/>
      <c r="B139" s="50"/>
      <c r="C139" s="45" t="s">
        <v>172</v>
      </c>
      <c r="D139" s="143"/>
      <c r="E139" s="144"/>
      <c r="F139" s="50"/>
      <c r="G139" s="50"/>
      <c r="H139" s="50"/>
      <c r="I139" s="50"/>
      <c r="J139" s="145"/>
      <c r="K139" s="146"/>
    </row>
    <row r="140" spans="1:11" x14ac:dyDescent="0.25">
      <c r="A140" s="142"/>
      <c r="B140" s="50"/>
      <c r="C140" s="45" t="s">
        <v>173</v>
      </c>
      <c r="D140" s="143"/>
      <c r="E140" s="144"/>
      <c r="F140" s="50"/>
      <c r="G140" s="50"/>
      <c r="H140" s="50"/>
      <c r="I140" s="50"/>
      <c r="J140" s="145"/>
      <c r="K140" s="146"/>
    </row>
    <row r="141" spans="1:11" x14ac:dyDescent="0.25">
      <c r="A141" s="142"/>
      <c r="B141" s="50"/>
      <c r="C141" s="45" t="s">
        <v>174</v>
      </c>
      <c r="D141" s="143"/>
      <c r="E141" s="144"/>
      <c r="F141" s="50"/>
      <c r="G141" s="50"/>
      <c r="H141" s="50"/>
      <c r="I141" s="50"/>
      <c r="J141" s="145"/>
      <c r="K141" s="146"/>
    </row>
    <row r="142" spans="1:11" x14ac:dyDescent="0.25">
      <c r="A142" s="142"/>
      <c r="B142" s="50"/>
      <c r="C142" s="45" t="s">
        <v>175</v>
      </c>
      <c r="D142" s="143"/>
      <c r="E142" s="144"/>
      <c r="F142" s="50"/>
      <c r="G142" s="50"/>
      <c r="H142" s="50"/>
      <c r="I142" s="50"/>
      <c r="J142" s="145"/>
      <c r="K142" s="146"/>
    </row>
    <row r="143" spans="1:11" x14ac:dyDescent="0.25">
      <c r="A143" s="142"/>
      <c r="B143" s="50"/>
      <c r="C143" s="45" t="s">
        <v>176</v>
      </c>
      <c r="D143" s="143"/>
      <c r="E143" s="144"/>
      <c r="F143" s="50"/>
      <c r="G143" s="50"/>
      <c r="H143" s="50"/>
      <c r="I143" s="50"/>
      <c r="J143" s="145"/>
      <c r="K143" s="146"/>
    </row>
    <row r="144" spans="1:11" x14ac:dyDescent="0.25">
      <c r="A144" s="142"/>
      <c r="B144" s="50"/>
      <c r="C144" s="45" t="s">
        <v>177</v>
      </c>
      <c r="D144" s="143"/>
      <c r="E144" s="144"/>
      <c r="F144" s="50"/>
      <c r="G144" s="50"/>
      <c r="H144" s="50"/>
      <c r="I144" s="50"/>
      <c r="J144" s="145"/>
      <c r="K144" s="146"/>
    </row>
    <row r="145" spans="1:11" x14ac:dyDescent="0.25">
      <c r="A145" s="142"/>
      <c r="B145" s="50"/>
      <c r="C145" s="45" t="s">
        <v>178</v>
      </c>
      <c r="D145" s="143"/>
      <c r="E145" s="144"/>
      <c r="F145" s="50"/>
      <c r="G145" s="50"/>
      <c r="H145" s="50"/>
      <c r="I145" s="50"/>
      <c r="J145" s="145"/>
      <c r="K145" s="146"/>
    </row>
    <row r="146" spans="1:11" x14ac:dyDescent="0.25">
      <c r="A146" s="142"/>
      <c r="B146" s="50"/>
      <c r="C146" s="148" t="s">
        <v>179</v>
      </c>
      <c r="D146" s="143"/>
      <c r="E146" s="144"/>
      <c r="F146" s="50"/>
      <c r="G146" s="50"/>
      <c r="H146" s="50"/>
      <c r="I146" s="50"/>
      <c r="J146" s="145"/>
      <c r="K146" s="146"/>
    </row>
    <row r="147" spans="1:11" ht="15.75" x14ac:dyDescent="0.25">
      <c r="A147" s="142"/>
      <c r="B147" s="127" t="s">
        <v>180</v>
      </c>
      <c r="C147" s="149"/>
      <c r="D147" s="143"/>
      <c r="E147" s="144"/>
      <c r="F147" s="50"/>
      <c r="G147" s="50"/>
      <c r="H147" s="50"/>
      <c r="I147" s="50"/>
      <c r="J147" s="145"/>
      <c r="K147" s="146"/>
    </row>
    <row r="148" spans="1:11" x14ac:dyDescent="0.25">
      <c r="A148" s="142"/>
      <c r="B148" s="45" t="s">
        <v>181</v>
      </c>
      <c r="C148" s="50"/>
      <c r="D148" s="143"/>
      <c r="E148" s="144"/>
      <c r="F148" s="50"/>
      <c r="G148" s="50"/>
      <c r="H148" s="50"/>
      <c r="I148" s="50"/>
      <c r="J148" s="145"/>
      <c r="K148" s="146"/>
    </row>
    <row r="149" spans="1:11" x14ac:dyDescent="0.25">
      <c r="A149" s="142"/>
      <c r="B149" s="127" t="s">
        <v>182</v>
      </c>
      <c r="C149" s="50"/>
      <c r="D149" s="143"/>
      <c r="E149" s="144"/>
      <c r="F149" s="50"/>
      <c r="G149" s="50"/>
      <c r="H149" s="50"/>
      <c r="I149" s="50"/>
      <c r="J149" s="145"/>
      <c r="K149" s="146"/>
    </row>
    <row r="150" spans="1:11" x14ac:dyDescent="0.25">
      <c r="A150" s="142"/>
      <c r="B150" s="127" t="s">
        <v>183</v>
      </c>
      <c r="C150" s="50"/>
      <c r="D150" s="143"/>
      <c r="E150" s="144"/>
      <c r="F150" s="50"/>
      <c r="G150" s="50"/>
      <c r="H150" s="50"/>
      <c r="I150" s="50"/>
      <c r="J150" s="145"/>
      <c r="K150" s="146"/>
    </row>
    <row r="151" spans="1:11" x14ac:dyDescent="0.25">
      <c r="A151" s="142"/>
      <c r="B151" s="127" t="s">
        <v>187</v>
      </c>
      <c r="C151" s="50"/>
      <c r="D151" s="143"/>
      <c r="E151" s="144"/>
      <c r="F151" s="50"/>
      <c r="G151" s="50"/>
      <c r="H151" s="50"/>
      <c r="I151" s="50"/>
      <c r="J151" s="145"/>
      <c r="K151" s="146"/>
    </row>
    <row r="152" spans="1:11" x14ac:dyDescent="0.25">
      <c r="A152" s="142"/>
      <c r="B152" s="127" t="s">
        <v>184</v>
      </c>
      <c r="C152" s="50"/>
      <c r="D152" s="143"/>
      <c r="E152" s="144"/>
      <c r="F152" s="50"/>
      <c r="G152" s="50"/>
      <c r="H152" s="50"/>
      <c r="I152" s="50"/>
      <c r="J152" s="145"/>
      <c r="K152" s="146"/>
    </row>
    <row r="153" spans="1:11" ht="15.75" thickBot="1" x14ac:dyDescent="0.3">
      <c r="A153" s="150"/>
      <c r="B153" s="151" t="s">
        <v>185</v>
      </c>
      <c r="C153" s="151"/>
      <c r="D153" s="152"/>
      <c r="E153" s="153"/>
      <c r="F153" s="151"/>
      <c r="G153" s="151"/>
      <c r="H153" s="151"/>
      <c r="I153" s="151"/>
      <c r="J153" s="154"/>
      <c r="K153" s="155"/>
    </row>
    <row r="154" spans="1:11" x14ac:dyDescent="0.25">
      <c r="E154" s="135"/>
      <c r="J154" s="135"/>
    </row>
  </sheetData>
  <mergeCells count="103">
    <mergeCell ref="I1:J1"/>
    <mergeCell ref="I2:J2"/>
    <mergeCell ref="I3:J3"/>
    <mergeCell ref="I5:J5"/>
    <mergeCell ref="D3:E3"/>
    <mergeCell ref="D5:E5"/>
    <mergeCell ref="I4:J4"/>
    <mergeCell ref="I6:J6"/>
    <mergeCell ref="H8:I8"/>
    <mergeCell ref="B13:C13"/>
    <mergeCell ref="D6:E6"/>
    <mergeCell ref="D8:E8"/>
    <mergeCell ref="D9:E9"/>
    <mergeCell ref="B11:C11"/>
    <mergeCell ref="B12:C12"/>
    <mergeCell ref="B14:C14"/>
    <mergeCell ref="B23:C23"/>
    <mergeCell ref="B41:C41"/>
    <mergeCell ref="B15:C15"/>
    <mergeCell ref="B16:C16"/>
    <mergeCell ref="B19:C19"/>
    <mergeCell ref="B25:C25"/>
    <mergeCell ref="B36:C36"/>
    <mergeCell ref="B31:C31"/>
    <mergeCell ref="B32:C32"/>
    <mergeCell ref="B33:C33"/>
    <mergeCell ref="B34:C34"/>
    <mergeCell ref="B35:C35"/>
    <mergeCell ref="B29:C29"/>
    <mergeCell ref="B30:C30"/>
    <mergeCell ref="B42:C42"/>
    <mergeCell ref="B26:C26"/>
    <mergeCell ref="B27:C27"/>
    <mergeCell ref="B28:C28"/>
    <mergeCell ref="B37:C37"/>
    <mergeCell ref="B38:C38"/>
    <mergeCell ref="B39:C39"/>
    <mergeCell ref="B40:C40"/>
    <mergeCell ref="B17:C17"/>
    <mergeCell ref="B18:C18"/>
    <mergeCell ref="B20:C20"/>
    <mergeCell ref="B24:C24"/>
    <mergeCell ref="B47:C47"/>
    <mergeCell ref="B56:C56"/>
    <mergeCell ref="B57:C57"/>
    <mergeCell ref="B59:C59"/>
    <mergeCell ref="B60:C60"/>
    <mergeCell ref="B49:C49"/>
    <mergeCell ref="B48:C48"/>
    <mergeCell ref="B51:C51"/>
    <mergeCell ref="B52:C52"/>
    <mergeCell ref="B53:C53"/>
    <mergeCell ref="B54:C54"/>
    <mergeCell ref="B55:C55"/>
    <mergeCell ref="A129:B129"/>
    <mergeCell ref="B88:C88"/>
    <mergeCell ref="B87:C87"/>
    <mergeCell ref="B97:C97"/>
    <mergeCell ref="B98:C98"/>
    <mergeCell ref="B96:C96"/>
    <mergeCell ref="B99:C99"/>
    <mergeCell ref="B95:C95"/>
    <mergeCell ref="B89:C89"/>
    <mergeCell ref="B90:C90"/>
    <mergeCell ref="D113:J113"/>
    <mergeCell ref="H112:J112"/>
    <mergeCell ref="H111:I111"/>
    <mergeCell ref="B100:C100"/>
    <mergeCell ref="H110:I110"/>
    <mergeCell ref="H109:I109"/>
    <mergeCell ref="B91:C91"/>
    <mergeCell ref="H102:I102"/>
    <mergeCell ref="B71:C71"/>
    <mergeCell ref="B86:C86"/>
    <mergeCell ref="B83:C83"/>
    <mergeCell ref="B92:C92"/>
    <mergeCell ref="B93:C93"/>
    <mergeCell ref="B76:C76"/>
    <mergeCell ref="B85:C85"/>
    <mergeCell ref="B44:C44"/>
    <mergeCell ref="B46:C46"/>
    <mergeCell ref="B61:C61"/>
    <mergeCell ref="B84:C84"/>
    <mergeCell ref="B62:C62"/>
    <mergeCell ref="B63:C63"/>
    <mergeCell ref="B64:C64"/>
    <mergeCell ref="B65:C65"/>
    <mergeCell ref="B66:C66"/>
    <mergeCell ref="B67:C67"/>
    <mergeCell ref="B68:C68"/>
    <mergeCell ref="B75:C75"/>
    <mergeCell ref="B77:C77"/>
    <mergeCell ref="B78:C78"/>
    <mergeCell ref="B79:C79"/>
    <mergeCell ref="B80:C80"/>
    <mergeCell ref="B82:C82"/>
    <mergeCell ref="B69:C69"/>
    <mergeCell ref="B58:C58"/>
    <mergeCell ref="B45:C45"/>
    <mergeCell ref="B72:C72"/>
    <mergeCell ref="B81:C81"/>
    <mergeCell ref="B70:C70"/>
    <mergeCell ref="B73:C73"/>
  </mergeCells>
  <hyperlinks>
    <hyperlink ref="C146" r:id="rId1"/>
  </hyperlinks>
  <pageMargins left="0.2" right="0" top="0" bottom="0" header="0.3" footer="0.3"/>
  <pageSetup fitToHeight="2" orientation="portrait" r:id="rId2"/>
  <colBreaks count="2" manualBreakCount="2">
    <brk id="10" max="117" man="1"/>
    <brk id="20" max="104857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De-Ann Ames</dc:creator>
  <cp:lastModifiedBy>Callie Burchett</cp:lastModifiedBy>
  <cp:lastPrinted>2016-08-25T21:19:55Z</cp:lastPrinted>
  <dcterms:created xsi:type="dcterms:W3CDTF">2014-07-26T21:24:34Z</dcterms:created>
  <dcterms:modified xsi:type="dcterms:W3CDTF">2016-12-14T19:29:25Z</dcterms:modified>
</cp:coreProperties>
</file>